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bookViews>
    <workbookView xWindow="0" yWindow="0" windowWidth="23040" windowHeight="9876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F194" i="1"/>
  <c r="B185" i="1"/>
  <c r="A185" i="1"/>
  <c r="L184" i="1"/>
  <c r="J184" i="1"/>
  <c r="I184" i="1"/>
  <c r="H184" i="1"/>
  <c r="G184" i="1"/>
  <c r="F195" i="1"/>
  <c r="B176" i="1"/>
  <c r="A176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F118" i="1"/>
  <c r="F119" i="1" s="1"/>
  <c r="B109" i="1"/>
  <c r="A109" i="1"/>
  <c r="B100" i="1"/>
  <c r="A100" i="1"/>
  <c r="F99" i="1"/>
  <c r="B90" i="1"/>
  <c r="A90" i="1"/>
  <c r="L89" i="1"/>
  <c r="J89" i="1"/>
  <c r="I89" i="1"/>
  <c r="H89" i="1"/>
  <c r="G89" i="1"/>
  <c r="F89" i="1"/>
  <c r="F100" i="1" s="1"/>
  <c r="B81" i="1"/>
  <c r="A81" i="1"/>
  <c r="F80" i="1"/>
  <c r="B71" i="1"/>
  <c r="A71" i="1"/>
  <c r="L70" i="1"/>
  <c r="J70" i="1"/>
  <c r="I70" i="1"/>
  <c r="H70" i="1"/>
  <c r="G70" i="1"/>
  <c r="F70" i="1"/>
  <c r="F81" i="1" s="1"/>
  <c r="B62" i="1"/>
  <c r="A62" i="1"/>
  <c r="F61" i="1"/>
  <c r="B52" i="1"/>
  <c r="A52" i="1"/>
  <c r="L51" i="1"/>
  <c r="J51" i="1"/>
  <c r="I51" i="1"/>
  <c r="H51" i="1"/>
  <c r="G51" i="1"/>
  <c r="F51" i="1"/>
  <c r="F62" i="1" s="1"/>
  <c r="B43" i="1"/>
  <c r="A43" i="1"/>
  <c r="F42" i="1"/>
  <c r="B33" i="1"/>
  <c r="A33" i="1"/>
  <c r="L32" i="1"/>
  <c r="J32" i="1"/>
  <c r="I32" i="1"/>
  <c r="H32" i="1"/>
  <c r="G32" i="1"/>
  <c r="F32" i="1"/>
  <c r="F43" i="1" s="1"/>
  <c r="B24" i="1"/>
  <c r="A24" i="1"/>
  <c r="F23" i="1"/>
  <c r="B14" i="1"/>
  <c r="A14" i="1"/>
  <c r="L13" i="1"/>
  <c r="J13" i="1"/>
  <c r="I13" i="1"/>
  <c r="H13" i="1"/>
  <c r="G13" i="1"/>
  <c r="F13" i="1"/>
  <c r="F24" i="1" s="1"/>
  <c r="F196" i="1" l="1"/>
</calcChain>
</file>

<file path=xl/sharedStrings.xml><?xml version="1.0" encoding="utf-8"?>
<sst xmlns="http://schemas.openxmlformats.org/spreadsheetml/2006/main" count="671" uniqueCount="304">
  <si>
    <t>Школа</t>
  </si>
  <si>
    <t>Малоарбатская СОШ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</si>
  <si>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</si>
  <si>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</si>
  <si>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</si>
  <si>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</si>
  <si>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</si>
  <si>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</si>
  <si>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</si>
  <si>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</si>
  <si>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</si>
  <si>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</si>
  <si>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</si>
  <si>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</si>
  <si>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</si>
  <si>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</si>
  <si>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</si>
  <si>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</si>
  <si>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</si>
  <si>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</si>
  <si>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</si>
  <si>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</si>
  <si>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</si>
  <si>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</si>
  <si>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</si>
  <si>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</si>
  <si>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1.6</t>
  </si>
  <si>
    <t>гор.напиток</t>
  </si>
  <si>
    <t>хлеб</t>
  </si>
  <si>
    <t>Хлеб белый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</si>
  <si>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</si>
  <si>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</si>
  <si>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</si>
  <si>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</si>
  <si>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</si>
  <si>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</si>
  <si>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</si>
  <si>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</si>
  <si>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</si>
  <si>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</si>
  <si>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</si>
  <si>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54-3з-2020</t>
  </si>
  <si>
    <t>Каша гречневая рассыпчатая</t>
  </si>
  <si>
    <t>54-4г-2020</t>
  </si>
  <si>
    <t>54-9хн-2020</t>
  </si>
  <si>
    <t>4.3</t>
  </si>
  <si>
    <t>54-13з-2020</t>
  </si>
  <si>
    <t>6.1</t>
  </si>
  <si>
    <t>54-3с-2020</t>
  </si>
  <si>
    <t>Картофельное пюре</t>
  </si>
  <si>
    <t>7.6</t>
  </si>
  <si>
    <t>54-1г-2020</t>
  </si>
  <si>
    <t>Шницель из говядины</t>
  </si>
  <si>
    <t>18.8</t>
  </si>
  <si>
    <t>15.87</t>
  </si>
  <si>
    <t>15.25</t>
  </si>
  <si>
    <t>54-7м-2020</t>
  </si>
  <si>
    <t>0.6</t>
  </si>
  <si>
    <t>22.7</t>
  </si>
  <si>
    <t>54-7хн-2020</t>
  </si>
  <si>
    <t>4.6</t>
  </si>
  <si>
    <t>22.9</t>
  </si>
  <si>
    <t>Соус сметанный</t>
  </si>
  <si>
    <t>0.75</t>
  </si>
  <si>
    <t>1.7</t>
  </si>
  <si>
    <t>Огурец в нарезке</t>
  </si>
  <si>
    <t>54-2з-2020</t>
  </si>
  <si>
    <t>54-2с-2020</t>
  </si>
  <si>
    <t>7.1</t>
  </si>
  <si>
    <t>0.5</t>
  </si>
  <si>
    <t>.0.6</t>
  </si>
  <si>
    <t>115.7</t>
  </si>
  <si>
    <t>Суп картофельный с клецками</t>
  </si>
  <si>
    <t>54-6с-2020</t>
  </si>
  <si>
    <t>4.9</t>
  </si>
  <si>
    <t>54-8г-2020</t>
  </si>
  <si>
    <t>Биточки из говядины</t>
  </si>
  <si>
    <t>278.5</t>
  </si>
  <si>
    <t>54-6м-2020</t>
  </si>
  <si>
    <t>Компот из изюма</t>
  </si>
  <si>
    <t>54-6хн-2020</t>
  </si>
  <si>
    <t>Яблоко</t>
  </si>
  <si>
    <t>0.1</t>
  </si>
  <si>
    <t>Винегрет с растительным маслом</t>
  </si>
  <si>
    <t>54-16з-2020</t>
  </si>
  <si>
    <t>Макароны отварные</t>
  </si>
  <si>
    <t>0.8</t>
  </si>
  <si>
    <t>Гуляш из говядины</t>
  </si>
  <si>
    <t>54-2м-2020</t>
  </si>
  <si>
    <t>Компот из кураги</t>
  </si>
  <si>
    <t>1.8</t>
  </si>
  <si>
    <t>28.6</t>
  </si>
  <si>
    <t>54-5хн-2020</t>
  </si>
  <si>
    <t>54-8з-2020</t>
  </si>
  <si>
    <t>3.1</t>
  </si>
  <si>
    <t>8.7</t>
  </si>
  <si>
    <t>Кисель из апельсинов</t>
  </si>
  <si>
    <t>0.4</t>
  </si>
  <si>
    <t>0.2</t>
  </si>
  <si>
    <t>14.4</t>
  </si>
  <si>
    <t>60.1</t>
  </si>
  <si>
    <t>36.8</t>
  </si>
  <si>
    <t>54-3соус-2020</t>
  </si>
  <si>
    <t>Суп картофельный с горохом</t>
  </si>
  <si>
    <t>54-8с-2020</t>
  </si>
  <si>
    <t>Рис отварной</t>
  </si>
  <si>
    <t>Компот из чернослива</t>
  </si>
  <si>
    <t>54-3хн-2020</t>
  </si>
  <si>
    <t>11.1</t>
  </si>
  <si>
    <t>Среднее значение за период:</t>
  </si>
  <si>
    <t>Врио директора</t>
  </si>
  <si>
    <t>Поникоровская Е.Н.</t>
  </si>
  <si>
    <t>Помидор в нарезке</t>
  </si>
  <si>
    <t>2..5</t>
  </si>
  <si>
    <t>27.60</t>
  </si>
  <si>
    <t>18.5</t>
  </si>
  <si>
    <t>141.1</t>
  </si>
  <si>
    <t>15.52</t>
  </si>
  <si>
    <t>208.8</t>
  </si>
  <si>
    <t>52.25</t>
  </si>
  <si>
    <t>4.22</t>
  </si>
  <si>
    <t>12.6</t>
  </si>
  <si>
    <t>3.7</t>
  </si>
  <si>
    <t>5.3</t>
  </si>
  <si>
    <t>5.5</t>
  </si>
  <si>
    <t>32.7</t>
  </si>
  <si>
    <t>202.2</t>
  </si>
  <si>
    <t>12.63</t>
  </si>
  <si>
    <t>28.5</t>
  </si>
  <si>
    <t>13.61</t>
  </si>
  <si>
    <t>Хлеб</t>
  </si>
  <si>
    <t>115.59</t>
  </si>
  <si>
    <t>33.72</t>
  </si>
  <si>
    <t>108.8</t>
  </si>
  <si>
    <t>850.8</t>
  </si>
  <si>
    <t>Салат из свеклы отварной</t>
  </si>
  <si>
    <t>2.7</t>
  </si>
  <si>
    <t>45.7</t>
  </si>
  <si>
    <t>Рассольник Ленинградский со сметаной</t>
  </si>
  <si>
    <t>15.3</t>
  </si>
  <si>
    <t>113.3</t>
  </si>
  <si>
    <t>3.38</t>
  </si>
  <si>
    <t>18.2</t>
  </si>
  <si>
    <t>55.10</t>
  </si>
  <si>
    <t>10.55</t>
  </si>
  <si>
    <t>5.7</t>
  </si>
  <si>
    <t>23.7</t>
  </si>
  <si>
    <t>158.3</t>
  </si>
  <si>
    <t>54-11г-2020</t>
  </si>
  <si>
    <t>15.59</t>
  </si>
  <si>
    <t>Компот из смеси сухофруктов</t>
  </si>
  <si>
    <t>4.31</t>
  </si>
  <si>
    <t>5.28</t>
  </si>
  <si>
    <t>0.45</t>
  </si>
  <si>
    <t>1.02</t>
  </si>
  <si>
    <t>54-1соус -2020</t>
  </si>
  <si>
    <t>6.71</t>
  </si>
  <si>
    <t>29.75</t>
  </si>
  <si>
    <t>30.77</t>
  </si>
  <si>
    <t>105.47</t>
  </si>
  <si>
    <t>9.1</t>
  </si>
  <si>
    <t>12.00</t>
  </si>
  <si>
    <t>Борщ с капустой и картофелем со сметаной</t>
  </si>
  <si>
    <t>10.4</t>
  </si>
  <si>
    <t>92.34</t>
  </si>
  <si>
    <t>Птица запеченная</t>
  </si>
  <si>
    <t>22.06</t>
  </si>
  <si>
    <t>18.23</t>
  </si>
  <si>
    <t>5.88</t>
  </si>
  <si>
    <t>276.25</t>
  </si>
  <si>
    <t>47.00</t>
  </si>
  <si>
    <t>3,6</t>
  </si>
  <si>
    <t>5.2</t>
  </si>
  <si>
    <t>213.5</t>
  </si>
  <si>
    <t>54-6г-2020</t>
  </si>
  <si>
    <t>14.71</t>
  </si>
  <si>
    <t>15.7</t>
  </si>
  <si>
    <t>34.26</t>
  </si>
  <si>
    <t>28.93</t>
  </si>
  <si>
    <t>94.68</t>
  </si>
  <si>
    <t>827.89</t>
  </si>
  <si>
    <t>Салат из моркови и яблок</t>
  </si>
  <si>
    <t>0.9</t>
  </si>
  <si>
    <t>3.94</t>
  </si>
  <si>
    <t>66.13</t>
  </si>
  <si>
    <t>54-11з-2020</t>
  </si>
  <si>
    <t>5.86</t>
  </si>
  <si>
    <t>3.2</t>
  </si>
  <si>
    <t>8.35</t>
  </si>
  <si>
    <t>Капуста тушеная</t>
  </si>
  <si>
    <t>3.6</t>
  </si>
  <si>
    <t>15.8</t>
  </si>
  <si>
    <t>24.62</t>
  </si>
  <si>
    <t>110.2</t>
  </si>
  <si>
    <t>11.66</t>
  </si>
  <si>
    <t>Фрукты</t>
  </si>
  <si>
    <t>Апельсин</t>
  </si>
  <si>
    <t>22.00</t>
  </si>
  <si>
    <t>33.9</t>
  </si>
  <si>
    <t>25.07</t>
  </si>
  <si>
    <t>98.09</t>
  </si>
  <si>
    <t>840.53</t>
  </si>
  <si>
    <t>Салат из белокачанной капусты</t>
  </si>
  <si>
    <t>6.2</t>
  </si>
  <si>
    <t>85.7</t>
  </si>
  <si>
    <t>54-7з-2020</t>
  </si>
  <si>
    <t>5.47</t>
  </si>
  <si>
    <t>Суп из овощей с фрикадельками мясными</t>
  </si>
  <si>
    <t>3.4</t>
  </si>
  <si>
    <t>16.5</t>
  </si>
  <si>
    <t>131.1</t>
  </si>
  <si>
    <t>54-5с-2020</t>
  </si>
  <si>
    <t>16.75</t>
  </si>
  <si>
    <t>Рыба запеченная с сыром и луком(минтай)</t>
  </si>
  <si>
    <t>179.20</t>
  </si>
  <si>
    <t>54-12р-2020</t>
  </si>
  <si>
    <t>38.10</t>
  </si>
  <si>
    <t>11.76</t>
  </si>
  <si>
    <t>82.54</t>
  </si>
  <si>
    <t>26.7</t>
  </si>
  <si>
    <t>103.7</t>
  </si>
  <si>
    <t>798.9</t>
  </si>
  <si>
    <t>Салат из белокачанной капусты с морковью</t>
  </si>
  <si>
    <t>4.07</t>
  </si>
  <si>
    <t>Рассольник домашний</t>
  </si>
  <si>
    <t>13.26</t>
  </si>
  <si>
    <t>54-4с-2020</t>
  </si>
  <si>
    <t>11.19</t>
  </si>
  <si>
    <t>Тефтели из говядина с рисом</t>
  </si>
  <si>
    <t>13.1</t>
  </si>
  <si>
    <t>7.2</t>
  </si>
  <si>
    <t>54-16</t>
  </si>
  <si>
    <t>37.42</t>
  </si>
  <si>
    <t>Соус  красный основной</t>
  </si>
  <si>
    <t>0.99</t>
  </si>
  <si>
    <t>0.81</t>
  </si>
  <si>
    <t>2.73</t>
  </si>
  <si>
    <t>4</t>
  </si>
  <si>
    <t>31.6</t>
  </si>
  <si>
    <t>20.27</t>
  </si>
  <si>
    <t>26.09</t>
  </si>
  <si>
    <t>33.01</t>
  </si>
  <si>
    <t>112.29</t>
  </si>
  <si>
    <t>842.36</t>
  </si>
  <si>
    <t>842.46</t>
  </si>
  <si>
    <t>9.84</t>
  </si>
  <si>
    <t>7.83</t>
  </si>
  <si>
    <t>298.6</t>
  </si>
  <si>
    <t>15.39</t>
  </si>
  <si>
    <t>15.04</t>
  </si>
  <si>
    <t>103.06</t>
  </si>
  <si>
    <t>29.96</t>
  </si>
  <si>
    <t>100.98</t>
  </si>
  <si>
    <t>858.75</t>
  </si>
  <si>
    <t>Щи из свежей капусты со сметаной</t>
  </si>
  <si>
    <t>54-1с-2020</t>
  </si>
  <si>
    <t>Рыба запеченная в сметанном соусе (минтай)</t>
  </si>
  <si>
    <t>19.9</t>
  </si>
  <si>
    <t>4.4</t>
  </si>
  <si>
    <t>257.9</t>
  </si>
  <si>
    <t>54-9р-2020</t>
  </si>
  <si>
    <t>8.20</t>
  </si>
  <si>
    <t>50.57</t>
  </si>
  <si>
    <t>110.67</t>
  </si>
  <si>
    <t>26.2</t>
  </si>
  <si>
    <t>10.7</t>
  </si>
  <si>
    <t>91.1</t>
  </si>
  <si>
    <t>502.7</t>
  </si>
  <si>
    <t>5.33</t>
  </si>
  <si>
    <t>4.5</t>
  </si>
  <si>
    <t>68.85</t>
  </si>
  <si>
    <t>12.10</t>
  </si>
  <si>
    <t>102.85</t>
  </si>
  <si>
    <t>7.84</t>
  </si>
  <si>
    <t>101.86</t>
  </si>
  <si>
    <t>29.03</t>
  </si>
  <si>
    <t>28.83</t>
  </si>
  <si>
    <t>92.2</t>
  </si>
  <si>
    <t>812.55</t>
  </si>
  <si>
    <t>Жаркое по домашнему</t>
  </si>
  <si>
    <t>19.68</t>
  </si>
  <si>
    <t>25.6</t>
  </si>
  <si>
    <t>54-9г-2020</t>
  </si>
  <si>
    <t>Напиток из шиповника</t>
  </si>
  <si>
    <t>65.3</t>
  </si>
  <si>
    <t>54-13хн-2020</t>
  </si>
  <si>
    <t>8.66</t>
  </si>
  <si>
    <t>9.8</t>
  </si>
  <si>
    <t>18.50</t>
  </si>
  <si>
    <t>38.1</t>
  </si>
  <si>
    <t>27.9</t>
  </si>
  <si>
    <t>109.96</t>
  </si>
  <si>
    <t>816.8</t>
  </si>
  <si>
    <t>816.80</t>
  </si>
  <si>
    <t>100.92</t>
  </si>
  <si>
    <t>132.87</t>
  </si>
  <si>
    <t>95.91</t>
  </si>
  <si>
    <t>116.23</t>
  </si>
  <si>
    <t>76.19</t>
  </si>
  <si>
    <t>106.25</t>
  </si>
  <si>
    <t>766.63</t>
  </si>
  <si>
    <t>101.31</t>
  </si>
  <si>
    <t>32.99</t>
  </si>
  <si>
    <t>26.08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</si>
</sst>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4" xfId="0" applyNumberFormat="1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topLeftCell="A178" zoomScale="85" zoomScaleNormal="85" workbookViewId="0">
      <pane xSplit="4" topLeftCell="G1" activePane="topRight" state="frozen"/>
      <selection activeCell="A4" sqref="A4"/>
      <selection pane="topRight" activeCell="L185" sqref="L185:L193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5" t="s">
        <v>1</v>
      </c>
      <c r="D1" s="55"/>
      <c r="E1" s="55"/>
      <c r="F1" s="3" t="s">
        <v>2</v>
      </c>
      <c r="G1" s="1" t="s">
        <v>3</v>
      </c>
      <c r="H1" s="56" t="s">
        <v>110</v>
      </c>
      <c r="I1" s="56"/>
      <c r="J1" s="56"/>
      <c r="K1" s="56"/>
    </row>
    <row r="2" spans="1:12" ht="27" customHeight="1" x14ac:dyDescent="0.3">
      <c r="A2" s="4" t="s">
        <v>4</v>
      </c>
      <c r="C2" s="1"/>
      <c r="G2" s="1" t="s">
        <v>5</v>
      </c>
      <c r="H2" s="56" t="s">
        <v>111</v>
      </c>
      <c r="I2" s="56"/>
      <c r="J2" s="56"/>
      <c r="K2" s="56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27</v>
      </c>
      <c r="I3" s="8">
        <v>3</v>
      </c>
      <c r="J3" s="9">
        <v>2026</v>
      </c>
      <c r="K3" s="10"/>
    </row>
    <row r="4" spans="1:12" s="1" customFormat="1" ht="13.2" x14ac:dyDescent="0.25">
      <c r="D4" s="5"/>
      <c r="H4" s="11" t="s">
        <v>9</v>
      </c>
      <c r="I4" s="11" t="s">
        <v>10</v>
      </c>
      <c r="J4" s="11" t="s">
        <v>11</v>
      </c>
    </row>
    <row r="5" spans="1:12" ht="30.6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3">
      <c r="A6" s="16">
        <v>1</v>
      </c>
      <c r="B6" s="17">
        <v>1</v>
      </c>
      <c r="C6" s="18" t="s">
        <v>24</v>
      </c>
      <c r="D6" s="19" t="s">
        <v>25</v>
      </c>
      <c r="E6" s="20"/>
      <c r="F6" s="21"/>
      <c r="G6" s="21"/>
      <c r="H6" s="21"/>
      <c r="I6" s="21"/>
      <c r="J6" s="21"/>
      <c r="K6" s="22"/>
      <c r="L6" s="21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">
      <c r="A8" s="23"/>
      <c r="B8" s="24"/>
      <c r="C8" s="25"/>
      <c r="D8" s="30" t="s">
        <v>27</v>
      </c>
      <c r="E8" s="27"/>
      <c r="F8" s="28"/>
      <c r="G8" s="28"/>
      <c r="H8" s="28"/>
      <c r="I8" s="28"/>
      <c r="J8" s="28"/>
      <c r="K8" s="29"/>
      <c r="L8" s="28"/>
    </row>
    <row r="9" spans="1:12" x14ac:dyDescent="0.3">
      <c r="A9" s="23"/>
      <c r="B9" s="24"/>
      <c r="C9" s="25"/>
      <c r="D9" s="30" t="s">
        <v>28</v>
      </c>
      <c r="E9" s="27"/>
      <c r="F9" s="28"/>
      <c r="G9" s="28"/>
      <c r="H9" s="28"/>
      <c r="I9" s="28"/>
      <c r="J9" s="28"/>
      <c r="K9" s="29"/>
      <c r="L9" s="28"/>
    </row>
    <row r="10" spans="1:12" x14ac:dyDescent="0.3">
      <c r="A10" s="23"/>
      <c r="B10" s="24"/>
      <c r="C10" s="25"/>
      <c r="D10" s="30" t="s">
        <v>30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31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26.4" x14ac:dyDescent="0.3">
      <c r="A14" s="38">
        <f>A6</f>
        <v>1</v>
      </c>
      <c r="B14" s="39">
        <f>B6</f>
        <v>1</v>
      </c>
      <c r="C14" s="40" t="s">
        <v>32</v>
      </c>
      <c r="D14" s="30" t="s">
        <v>33</v>
      </c>
      <c r="E14" s="27" t="s">
        <v>112</v>
      </c>
      <c r="F14" s="28">
        <v>60</v>
      </c>
      <c r="G14" s="28" t="s">
        <v>97</v>
      </c>
      <c r="H14" s="28">
        <v>0</v>
      </c>
      <c r="I14" s="28" t="s">
        <v>113</v>
      </c>
      <c r="J14" s="28">
        <v>66</v>
      </c>
      <c r="K14" s="29" t="s">
        <v>41</v>
      </c>
      <c r="L14" s="28" t="s">
        <v>114</v>
      </c>
    </row>
    <row r="15" spans="1:12" ht="26.4" x14ac:dyDescent="0.3">
      <c r="A15" s="23"/>
      <c r="B15" s="24"/>
      <c r="C15" s="25"/>
      <c r="D15" s="30" t="s">
        <v>34</v>
      </c>
      <c r="E15" s="27" t="s">
        <v>103</v>
      </c>
      <c r="F15" s="28">
        <v>200</v>
      </c>
      <c r="G15" s="51" t="s">
        <v>68</v>
      </c>
      <c r="H15" s="51" t="s">
        <v>45</v>
      </c>
      <c r="I15" s="51" t="s">
        <v>115</v>
      </c>
      <c r="J15" s="28" t="s">
        <v>116</v>
      </c>
      <c r="K15" s="29" t="s">
        <v>104</v>
      </c>
      <c r="L15" s="51" t="s">
        <v>120</v>
      </c>
    </row>
    <row r="16" spans="1:12" ht="26.4" x14ac:dyDescent="0.3">
      <c r="A16" s="23"/>
      <c r="B16" s="24"/>
      <c r="C16" s="25"/>
      <c r="D16" s="30" t="s">
        <v>35</v>
      </c>
      <c r="E16" s="27" t="s">
        <v>87</v>
      </c>
      <c r="F16" s="28">
        <v>90</v>
      </c>
      <c r="G16" s="28" t="s">
        <v>117</v>
      </c>
      <c r="H16" s="51" t="s">
        <v>121</v>
      </c>
      <c r="I16" s="51" t="s">
        <v>122</v>
      </c>
      <c r="J16" s="28" t="s">
        <v>118</v>
      </c>
      <c r="K16" s="29" t="s">
        <v>88</v>
      </c>
      <c r="L16" s="28" t="s">
        <v>119</v>
      </c>
    </row>
    <row r="17" spans="1:12" x14ac:dyDescent="0.3">
      <c r="A17" s="23"/>
      <c r="B17" s="24"/>
      <c r="C17" s="25"/>
      <c r="D17" s="30" t="s">
        <v>36</v>
      </c>
      <c r="E17" s="27" t="s">
        <v>85</v>
      </c>
      <c r="F17" s="28">
        <v>150</v>
      </c>
      <c r="G17" s="51" t="s">
        <v>123</v>
      </c>
      <c r="H17" s="51" t="s">
        <v>124</v>
      </c>
      <c r="I17" s="28" t="s">
        <v>125</v>
      </c>
      <c r="J17" s="28" t="s">
        <v>126</v>
      </c>
      <c r="K17" s="29" t="s">
        <v>51</v>
      </c>
      <c r="L17" s="51" t="s">
        <v>127</v>
      </c>
    </row>
    <row r="18" spans="1:12" ht="26.4" x14ac:dyDescent="0.3">
      <c r="A18" s="23"/>
      <c r="B18" s="24"/>
      <c r="C18" s="25"/>
      <c r="D18" s="30" t="s">
        <v>37</v>
      </c>
      <c r="E18" s="27" t="s">
        <v>106</v>
      </c>
      <c r="F18" s="28">
        <v>200</v>
      </c>
      <c r="G18" s="28" t="s">
        <v>86</v>
      </c>
      <c r="H18" s="28">
        <v>0</v>
      </c>
      <c r="I18" s="51" t="s">
        <v>128</v>
      </c>
      <c r="J18" s="28">
        <v>117</v>
      </c>
      <c r="K18" s="29" t="s">
        <v>107</v>
      </c>
      <c r="L18" s="28" t="s">
        <v>129</v>
      </c>
    </row>
    <row r="19" spans="1:12" x14ac:dyDescent="0.3">
      <c r="A19" s="23"/>
      <c r="B19" s="24"/>
      <c r="C19" s="25"/>
      <c r="D19" s="30" t="s">
        <v>38</v>
      </c>
      <c r="E19" s="27" t="s">
        <v>130</v>
      </c>
      <c r="F19" s="28">
        <v>60</v>
      </c>
      <c r="G19" s="51" t="s">
        <v>60</v>
      </c>
      <c r="H19" s="28" t="s">
        <v>57</v>
      </c>
      <c r="I19" s="51" t="s">
        <v>61</v>
      </c>
      <c r="J19" s="28" t="s">
        <v>71</v>
      </c>
      <c r="K19" s="29"/>
      <c r="L19" s="51" t="s">
        <v>152</v>
      </c>
    </row>
    <row r="20" spans="1:12" x14ac:dyDescent="0.3">
      <c r="A20" s="23"/>
      <c r="B20" s="24"/>
      <c r="C20" s="25"/>
      <c r="D20" s="30" t="s">
        <v>39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31</v>
      </c>
      <c r="E23" s="35"/>
      <c r="F23" s="36">
        <f>SUM(F14:F22)</f>
        <v>760</v>
      </c>
      <c r="G23" s="36" t="s">
        <v>132</v>
      </c>
      <c r="H23" s="36">
        <v>23</v>
      </c>
      <c r="I23" s="36" t="s">
        <v>133</v>
      </c>
      <c r="J23" s="36" t="s">
        <v>134</v>
      </c>
      <c r="K23" s="37"/>
      <c r="L23" s="36" t="s">
        <v>131</v>
      </c>
    </row>
    <row r="24" spans="1:12" ht="15.75" customHeight="1" x14ac:dyDescent="0.3">
      <c r="A24" s="41">
        <f>A6</f>
        <v>1</v>
      </c>
      <c r="B24" s="42">
        <f>B6</f>
        <v>1</v>
      </c>
      <c r="C24" s="57" t="s">
        <v>40</v>
      </c>
      <c r="D24" s="57"/>
      <c r="E24" s="43"/>
      <c r="F24" s="44">
        <f>F13+F23</f>
        <v>760</v>
      </c>
      <c r="G24" s="44" t="s">
        <v>132</v>
      </c>
      <c r="H24" s="44">
        <v>23</v>
      </c>
      <c r="I24" s="44" t="s">
        <v>133</v>
      </c>
      <c r="J24" s="44" t="s">
        <v>134</v>
      </c>
      <c r="K24" s="44"/>
      <c r="L24" s="44" t="s">
        <v>131</v>
      </c>
    </row>
    <row r="25" spans="1:12" x14ac:dyDescent="0.3">
      <c r="A25" s="45">
        <v>1</v>
      </c>
      <c r="B25" s="24">
        <v>2</v>
      </c>
      <c r="C25" s="18" t="s">
        <v>24</v>
      </c>
      <c r="D25" s="19" t="s">
        <v>25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27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3">
      <c r="A28" s="45"/>
      <c r="B28" s="24"/>
      <c r="C28" s="25"/>
      <c r="D28" s="30" t="s">
        <v>28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3">
      <c r="A29" s="45"/>
      <c r="B29" s="24"/>
      <c r="C29" s="25"/>
      <c r="D29" s="30" t="s">
        <v>30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31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26.4" x14ac:dyDescent="0.3">
      <c r="A33" s="39">
        <f>A25</f>
        <v>1</v>
      </c>
      <c r="B33" s="39">
        <f>B25</f>
        <v>2</v>
      </c>
      <c r="C33" s="40" t="s">
        <v>32</v>
      </c>
      <c r="D33" s="30" t="s">
        <v>33</v>
      </c>
      <c r="E33" s="27" t="s">
        <v>135</v>
      </c>
      <c r="F33" s="28">
        <v>60</v>
      </c>
      <c r="G33" s="28" t="s">
        <v>86</v>
      </c>
      <c r="H33" s="51" t="s">
        <v>136</v>
      </c>
      <c r="I33" s="51" t="s">
        <v>60</v>
      </c>
      <c r="J33" s="28" t="s">
        <v>137</v>
      </c>
      <c r="K33" s="29" t="s">
        <v>46</v>
      </c>
      <c r="L33" s="51" t="s">
        <v>141</v>
      </c>
    </row>
    <row r="34" spans="1:12" ht="26.4" x14ac:dyDescent="0.3">
      <c r="A34" s="45"/>
      <c r="B34" s="24"/>
      <c r="C34" s="25"/>
      <c r="D34" s="30" t="s">
        <v>34</v>
      </c>
      <c r="E34" s="27" t="s">
        <v>138</v>
      </c>
      <c r="F34" s="28">
        <v>200</v>
      </c>
      <c r="G34" s="28">
        <v>2</v>
      </c>
      <c r="H34" s="51" t="s">
        <v>74</v>
      </c>
      <c r="I34" s="51" t="s">
        <v>139</v>
      </c>
      <c r="J34" s="28" t="s">
        <v>140</v>
      </c>
      <c r="K34" s="29" t="s">
        <v>48</v>
      </c>
      <c r="L34" s="51" t="s">
        <v>144</v>
      </c>
    </row>
    <row r="35" spans="1:12" ht="26.4" x14ac:dyDescent="0.3">
      <c r="A35" s="45"/>
      <c r="B35" s="24"/>
      <c r="C35" s="25"/>
      <c r="D35" s="30" t="s">
        <v>35</v>
      </c>
      <c r="E35" s="27" t="s">
        <v>52</v>
      </c>
      <c r="F35" s="28">
        <v>100</v>
      </c>
      <c r="G35" s="51" t="s">
        <v>142</v>
      </c>
      <c r="H35" s="28" t="s">
        <v>54</v>
      </c>
      <c r="I35" s="28" t="s">
        <v>55</v>
      </c>
      <c r="J35" s="28" t="s">
        <v>77</v>
      </c>
      <c r="K35" s="29" t="s">
        <v>56</v>
      </c>
      <c r="L35" s="28" t="s">
        <v>143</v>
      </c>
    </row>
    <row r="36" spans="1:12" ht="26.4" x14ac:dyDescent="0.3">
      <c r="A36" s="45"/>
      <c r="B36" s="24"/>
      <c r="C36" s="25"/>
      <c r="D36" s="30" t="s">
        <v>36</v>
      </c>
      <c r="E36" s="27" t="s">
        <v>49</v>
      </c>
      <c r="F36" s="28">
        <v>150</v>
      </c>
      <c r="G36" s="51" t="s">
        <v>94</v>
      </c>
      <c r="H36" s="51" t="s">
        <v>145</v>
      </c>
      <c r="I36" s="51" t="s">
        <v>146</v>
      </c>
      <c r="J36" s="28" t="s">
        <v>147</v>
      </c>
      <c r="K36" s="29" t="s">
        <v>148</v>
      </c>
      <c r="L36" s="28" t="s">
        <v>149</v>
      </c>
    </row>
    <row r="37" spans="1:12" ht="26.4" x14ac:dyDescent="0.3">
      <c r="A37" s="45"/>
      <c r="B37" s="24"/>
      <c r="C37" s="25"/>
      <c r="D37" s="30" t="s">
        <v>37</v>
      </c>
      <c r="E37" s="27" t="s">
        <v>150</v>
      </c>
      <c r="F37" s="28">
        <v>200</v>
      </c>
      <c r="G37" s="28" t="s">
        <v>57</v>
      </c>
      <c r="H37" s="28">
        <v>0</v>
      </c>
      <c r="I37" s="51" t="s">
        <v>58</v>
      </c>
      <c r="J37" s="28">
        <v>85</v>
      </c>
      <c r="K37" s="29" t="s">
        <v>59</v>
      </c>
      <c r="L37" s="51" t="s">
        <v>151</v>
      </c>
    </row>
    <row r="38" spans="1:12" x14ac:dyDescent="0.3">
      <c r="A38" s="45"/>
      <c r="B38" s="24"/>
      <c r="C38" s="25"/>
      <c r="D38" s="30" t="s">
        <v>38</v>
      </c>
      <c r="E38" s="27" t="s">
        <v>29</v>
      </c>
      <c r="F38" s="28">
        <v>60</v>
      </c>
      <c r="G38" s="51" t="s">
        <v>60</v>
      </c>
      <c r="H38" s="28" t="s">
        <v>57</v>
      </c>
      <c r="I38" s="51" t="s">
        <v>61</v>
      </c>
      <c r="J38" s="28" t="s">
        <v>71</v>
      </c>
      <c r="K38" s="29"/>
      <c r="L38" s="51" t="s">
        <v>152</v>
      </c>
    </row>
    <row r="39" spans="1:12" x14ac:dyDescent="0.3">
      <c r="A39" s="45"/>
      <c r="B39" s="24"/>
      <c r="C39" s="25"/>
      <c r="D39" s="30" t="s">
        <v>39</v>
      </c>
      <c r="E39" s="27"/>
      <c r="F39" s="28"/>
      <c r="G39" s="28"/>
      <c r="H39" s="28"/>
      <c r="I39" s="28"/>
      <c r="J39" s="28"/>
      <c r="K39" s="29"/>
      <c r="L39" s="28"/>
    </row>
    <row r="40" spans="1:12" ht="26.4" x14ac:dyDescent="0.3">
      <c r="A40" s="45"/>
      <c r="B40" s="24"/>
      <c r="C40" s="25"/>
      <c r="D40" s="26"/>
      <c r="E40" s="27" t="s">
        <v>62</v>
      </c>
      <c r="F40" s="28">
        <v>30</v>
      </c>
      <c r="G40" s="28" t="s">
        <v>153</v>
      </c>
      <c r="H40" s="28">
        <v>1</v>
      </c>
      <c r="I40" s="51" t="s">
        <v>154</v>
      </c>
      <c r="J40" s="51" t="s">
        <v>128</v>
      </c>
      <c r="K40" s="29" t="s">
        <v>155</v>
      </c>
      <c r="L40" s="51" t="s">
        <v>156</v>
      </c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31</v>
      </c>
      <c r="E42" s="35"/>
      <c r="F42" s="36">
        <f>SUM(F33:F41)</f>
        <v>800</v>
      </c>
      <c r="G42" s="36" t="s">
        <v>157</v>
      </c>
      <c r="H42" s="36" t="s">
        <v>158</v>
      </c>
      <c r="I42" s="36" t="s">
        <v>159</v>
      </c>
      <c r="J42" s="36">
        <v>825</v>
      </c>
      <c r="K42" s="37"/>
      <c r="L42" s="36" t="s">
        <v>294</v>
      </c>
    </row>
    <row r="43" spans="1:12" ht="15.75" customHeight="1" x14ac:dyDescent="0.3">
      <c r="A43" s="47">
        <f>A25</f>
        <v>1</v>
      </c>
      <c r="B43" s="47">
        <f>B25</f>
        <v>2</v>
      </c>
      <c r="C43" s="57" t="s">
        <v>40</v>
      </c>
      <c r="D43" s="57"/>
      <c r="E43" s="43"/>
      <c r="F43" s="44">
        <f>F32+F42</f>
        <v>800</v>
      </c>
      <c r="G43" s="44" t="s">
        <v>157</v>
      </c>
      <c r="H43" s="44" t="s">
        <v>158</v>
      </c>
      <c r="I43" s="44" t="s">
        <v>159</v>
      </c>
      <c r="J43" s="44">
        <v>825</v>
      </c>
      <c r="K43" s="44"/>
      <c r="L43" s="44" t="s">
        <v>294</v>
      </c>
    </row>
    <row r="44" spans="1:12" x14ac:dyDescent="0.3">
      <c r="A44" s="16">
        <v>1</v>
      </c>
      <c r="B44" s="17">
        <v>3</v>
      </c>
      <c r="C44" s="18" t="s">
        <v>24</v>
      </c>
      <c r="D44" s="19" t="s">
        <v>25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27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3">
      <c r="A47" s="23"/>
      <c r="B47" s="24"/>
      <c r="C47" s="25"/>
      <c r="D47" s="30" t="s">
        <v>28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31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26.4" x14ac:dyDescent="0.3">
      <c r="A52" s="38">
        <f>A44</f>
        <v>1</v>
      </c>
      <c r="B52" s="39">
        <f>B44</f>
        <v>3</v>
      </c>
      <c r="C52" s="40" t="s">
        <v>32</v>
      </c>
      <c r="D52" s="30" t="s">
        <v>33</v>
      </c>
      <c r="E52" s="27" t="s">
        <v>65</v>
      </c>
      <c r="F52" s="28">
        <v>60</v>
      </c>
      <c r="G52" s="28" t="s">
        <v>69</v>
      </c>
      <c r="H52" s="28">
        <v>0</v>
      </c>
      <c r="I52" s="51" t="s">
        <v>90</v>
      </c>
      <c r="J52" s="51" t="s">
        <v>160</v>
      </c>
      <c r="K52" s="29" t="s">
        <v>66</v>
      </c>
      <c r="L52" s="28" t="s">
        <v>161</v>
      </c>
    </row>
    <row r="53" spans="1:12" ht="26.4" x14ac:dyDescent="0.3">
      <c r="A53" s="23"/>
      <c r="B53" s="24"/>
      <c r="C53" s="25"/>
      <c r="D53" s="30" t="s">
        <v>34</v>
      </c>
      <c r="E53" s="27" t="s">
        <v>162</v>
      </c>
      <c r="F53" s="28">
        <v>200</v>
      </c>
      <c r="G53" s="51" t="s">
        <v>64</v>
      </c>
      <c r="H53" s="51" t="s">
        <v>74</v>
      </c>
      <c r="I53" s="51" t="s">
        <v>163</v>
      </c>
      <c r="J53" s="28" t="s">
        <v>164</v>
      </c>
      <c r="K53" s="29" t="s">
        <v>67</v>
      </c>
      <c r="L53" s="51" t="s">
        <v>271</v>
      </c>
    </row>
    <row r="54" spans="1:12" x14ac:dyDescent="0.3">
      <c r="A54" s="23"/>
      <c r="B54" s="24"/>
      <c r="C54" s="25"/>
      <c r="D54" s="30" t="s">
        <v>35</v>
      </c>
      <c r="E54" s="27" t="s">
        <v>165</v>
      </c>
      <c r="F54" s="28">
        <v>100</v>
      </c>
      <c r="G54" s="51" t="s">
        <v>166</v>
      </c>
      <c r="H54" s="28" t="s">
        <v>167</v>
      </c>
      <c r="I54" s="51" t="s">
        <v>168</v>
      </c>
      <c r="J54" s="28" t="s">
        <v>169</v>
      </c>
      <c r="K54" s="29">
        <v>293</v>
      </c>
      <c r="L54" s="28" t="s">
        <v>170</v>
      </c>
    </row>
    <row r="55" spans="1:12" x14ac:dyDescent="0.3">
      <c r="A55" s="23"/>
      <c r="B55" s="24"/>
      <c r="C55" s="25"/>
      <c r="D55" s="30" t="s">
        <v>36</v>
      </c>
      <c r="E55" s="27" t="s">
        <v>105</v>
      </c>
      <c r="F55" s="28">
        <v>150</v>
      </c>
      <c r="G55" s="51" t="s">
        <v>171</v>
      </c>
      <c r="H55" s="51" t="s">
        <v>172</v>
      </c>
      <c r="I55" s="28">
        <v>38</v>
      </c>
      <c r="J55" s="28" t="s">
        <v>173</v>
      </c>
      <c r="K55" s="29" t="s">
        <v>174</v>
      </c>
      <c r="L55" s="28" t="s">
        <v>175</v>
      </c>
    </row>
    <row r="56" spans="1:12" ht="26.4" x14ac:dyDescent="0.3">
      <c r="A56" s="23"/>
      <c r="B56" s="24"/>
      <c r="C56" s="25"/>
      <c r="D56" s="30" t="s">
        <v>37</v>
      </c>
      <c r="E56" s="27" t="s">
        <v>89</v>
      </c>
      <c r="F56" s="28">
        <v>200</v>
      </c>
      <c r="G56" s="51" t="s">
        <v>90</v>
      </c>
      <c r="H56" s="28">
        <v>0</v>
      </c>
      <c r="I56" s="51" t="s">
        <v>176</v>
      </c>
      <c r="J56" s="28">
        <v>121</v>
      </c>
      <c r="K56" s="29" t="s">
        <v>92</v>
      </c>
      <c r="L56" s="51" t="s">
        <v>217</v>
      </c>
    </row>
    <row r="57" spans="1:12" x14ac:dyDescent="0.3">
      <c r="A57" s="23"/>
      <c r="B57" s="24"/>
      <c r="C57" s="25"/>
      <c r="D57" s="30" t="s">
        <v>38</v>
      </c>
      <c r="E57" s="27" t="s">
        <v>29</v>
      </c>
      <c r="F57" s="28">
        <v>60</v>
      </c>
      <c r="G57" s="28" t="s">
        <v>60</v>
      </c>
      <c r="H57" s="28" t="s">
        <v>57</v>
      </c>
      <c r="I57" s="28" t="s">
        <v>61</v>
      </c>
      <c r="J57" s="28" t="s">
        <v>71</v>
      </c>
      <c r="K57" s="29"/>
      <c r="L57" s="51" t="s">
        <v>152</v>
      </c>
    </row>
    <row r="58" spans="1:12" x14ac:dyDescent="0.3">
      <c r="A58" s="23"/>
      <c r="B58" s="24"/>
      <c r="C58" s="25"/>
      <c r="D58" s="30" t="s">
        <v>39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31</v>
      </c>
      <c r="E61" s="35"/>
      <c r="F61" s="36">
        <f>SUM(F52:F60)</f>
        <v>770</v>
      </c>
      <c r="G61" s="36" t="s">
        <v>177</v>
      </c>
      <c r="H61" s="36" t="s">
        <v>178</v>
      </c>
      <c r="I61" s="36" t="s">
        <v>179</v>
      </c>
      <c r="J61" s="36" t="s">
        <v>180</v>
      </c>
      <c r="K61" s="37"/>
      <c r="L61" s="36" t="s">
        <v>272</v>
      </c>
    </row>
    <row r="62" spans="1:12" ht="15.75" customHeight="1" x14ac:dyDescent="0.3">
      <c r="A62" s="41">
        <f>A44</f>
        <v>1</v>
      </c>
      <c r="B62" s="42">
        <f>B44</f>
        <v>3</v>
      </c>
      <c r="C62" s="57" t="s">
        <v>40</v>
      </c>
      <c r="D62" s="57"/>
      <c r="E62" s="43"/>
      <c r="F62" s="44">
        <f>F51+F61</f>
        <v>770</v>
      </c>
      <c r="G62" s="44" t="s">
        <v>177</v>
      </c>
      <c r="H62" s="44" t="s">
        <v>178</v>
      </c>
      <c r="I62" s="44" t="s">
        <v>179</v>
      </c>
      <c r="J62" s="44" t="s">
        <v>180</v>
      </c>
      <c r="K62" s="44"/>
      <c r="L62" s="44" t="s">
        <v>272</v>
      </c>
    </row>
    <row r="63" spans="1:12" x14ac:dyDescent="0.3">
      <c r="A63" s="16">
        <v>1</v>
      </c>
      <c r="B63" s="17">
        <v>4</v>
      </c>
      <c r="C63" s="18" t="s">
        <v>24</v>
      </c>
      <c r="D63" s="19" t="s">
        <v>25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23"/>
      <c r="B65" s="24"/>
      <c r="C65" s="25"/>
      <c r="D65" s="30" t="s">
        <v>27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30" t="s">
        <v>28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23"/>
      <c r="B67" s="24"/>
      <c r="C67" s="25"/>
      <c r="D67" s="30" t="s">
        <v>30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31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26.4" x14ac:dyDescent="0.3">
      <c r="A71" s="38">
        <f>A63</f>
        <v>1</v>
      </c>
      <c r="B71" s="39">
        <f>B63</f>
        <v>4</v>
      </c>
      <c r="C71" s="40" t="s">
        <v>32</v>
      </c>
      <c r="D71" s="30" t="s">
        <v>33</v>
      </c>
      <c r="E71" s="27" t="s">
        <v>181</v>
      </c>
      <c r="F71" s="28">
        <v>60</v>
      </c>
      <c r="G71" s="28" t="s">
        <v>182</v>
      </c>
      <c r="H71" s="28">
        <v>0</v>
      </c>
      <c r="I71" s="51" t="s">
        <v>183</v>
      </c>
      <c r="J71" s="28" t="s">
        <v>184</v>
      </c>
      <c r="K71" s="29" t="s">
        <v>185</v>
      </c>
      <c r="L71" s="51" t="s">
        <v>186</v>
      </c>
    </row>
    <row r="72" spans="1:12" ht="26.4" x14ac:dyDescent="0.3">
      <c r="A72" s="23"/>
      <c r="B72" s="24"/>
      <c r="C72" s="25"/>
      <c r="D72" s="30" t="s">
        <v>34</v>
      </c>
      <c r="E72" s="27" t="s">
        <v>72</v>
      </c>
      <c r="F72" s="28">
        <v>200</v>
      </c>
      <c r="G72" s="51" t="s">
        <v>60</v>
      </c>
      <c r="H72" s="51" t="s">
        <v>187</v>
      </c>
      <c r="I72" s="28">
        <v>13</v>
      </c>
      <c r="J72" s="28">
        <v>99</v>
      </c>
      <c r="K72" s="29" t="s">
        <v>73</v>
      </c>
      <c r="L72" s="51" t="s">
        <v>188</v>
      </c>
    </row>
    <row r="73" spans="1:12" ht="26.4" x14ac:dyDescent="0.3">
      <c r="A73" s="23"/>
      <c r="B73" s="24"/>
      <c r="C73" s="25"/>
      <c r="D73" s="30" t="s">
        <v>35</v>
      </c>
      <c r="E73" s="27" t="s">
        <v>76</v>
      </c>
      <c r="F73" s="28">
        <v>100</v>
      </c>
      <c r="G73" s="51" t="s">
        <v>53</v>
      </c>
      <c r="H73" s="28" t="s">
        <v>54</v>
      </c>
      <c r="I73" s="28" t="s">
        <v>55</v>
      </c>
      <c r="J73" s="28" t="s">
        <v>77</v>
      </c>
      <c r="K73" s="29" t="s">
        <v>78</v>
      </c>
      <c r="L73" s="28" t="s">
        <v>143</v>
      </c>
    </row>
    <row r="74" spans="1:12" x14ac:dyDescent="0.3">
      <c r="A74" s="23"/>
      <c r="B74" s="24"/>
      <c r="C74" s="25"/>
      <c r="D74" s="30" t="s">
        <v>36</v>
      </c>
      <c r="E74" s="27" t="s">
        <v>189</v>
      </c>
      <c r="F74" s="28">
        <v>150</v>
      </c>
      <c r="G74" s="51" t="s">
        <v>190</v>
      </c>
      <c r="H74" s="28">
        <v>5</v>
      </c>
      <c r="I74" s="51" t="s">
        <v>191</v>
      </c>
      <c r="J74" s="28">
        <v>124</v>
      </c>
      <c r="K74" s="29" t="s">
        <v>75</v>
      </c>
      <c r="L74" s="28" t="s">
        <v>192</v>
      </c>
    </row>
    <row r="75" spans="1:12" ht="26.4" x14ac:dyDescent="0.3">
      <c r="A75" s="23"/>
      <c r="B75" s="24"/>
      <c r="C75" s="25"/>
      <c r="D75" s="30" t="s">
        <v>37</v>
      </c>
      <c r="E75" s="27" t="s">
        <v>79</v>
      </c>
      <c r="F75" s="28">
        <v>200</v>
      </c>
      <c r="G75" s="28" t="s">
        <v>69</v>
      </c>
      <c r="H75" s="28">
        <v>0</v>
      </c>
      <c r="I75" s="28">
        <v>27</v>
      </c>
      <c r="J75" s="28" t="s">
        <v>193</v>
      </c>
      <c r="K75" s="29" t="s">
        <v>80</v>
      </c>
      <c r="L75" s="51" t="s">
        <v>194</v>
      </c>
    </row>
    <row r="76" spans="1:12" x14ac:dyDescent="0.3">
      <c r="A76" s="23"/>
      <c r="B76" s="24"/>
      <c r="C76" s="25"/>
      <c r="D76" s="30" t="s">
        <v>38</v>
      </c>
      <c r="E76" s="27" t="s">
        <v>29</v>
      </c>
      <c r="F76" s="28">
        <v>60</v>
      </c>
      <c r="G76" s="28" t="s">
        <v>60</v>
      </c>
      <c r="H76" s="28" t="s">
        <v>70</v>
      </c>
      <c r="I76" s="28" t="s">
        <v>61</v>
      </c>
      <c r="J76" s="28" t="s">
        <v>71</v>
      </c>
      <c r="K76" s="29"/>
      <c r="L76" s="51" t="s">
        <v>152</v>
      </c>
    </row>
    <row r="77" spans="1:12" x14ac:dyDescent="0.3">
      <c r="A77" s="23"/>
      <c r="B77" s="24"/>
      <c r="C77" s="25"/>
      <c r="D77" s="30" t="s">
        <v>39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 t="s">
        <v>195</v>
      </c>
      <c r="E78" s="27" t="s">
        <v>196</v>
      </c>
      <c r="F78" s="28">
        <v>100</v>
      </c>
      <c r="G78" s="28" t="s">
        <v>182</v>
      </c>
      <c r="H78" s="28" t="s">
        <v>97</v>
      </c>
      <c r="I78" s="28" t="s">
        <v>98</v>
      </c>
      <c r="J78" s="28">
        <v>47</v>
      </c>
      <c r="K78" s="29"/>
      <c r="L78" s="28" t="s">
        <v>197</v>
      </c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31</v>
      </c>
      <c r="E80" s="35"/>
      <c r="F80" s="36">
        <f>SUM(F71:F79)</f>
        <v>870</v>
      </c>
      <c r="G80" s="36" t="s">
        <v>198</v>
      </c>
      <c r="H80" s="53" t="s">
        <v>199</v>
      </c>
      <c r="I80" s="36" t="s">
        <v>200</v>
      </c>
      <c r="J80" s="36" t="s">
        <v>201</v>
      </c>
      <c r="K80" s="37"/>
      <c r="L80" s="36" t="s">
        <v>295</v>
      </c>
    </row>
    <row r="81" spans="1:12" ht="15.75" customHeight="1" x14ac:dyDescent="0.3">
      <c r="A81" s="41">
        <f>A63</f>
        <v>1</v>
      </c>
      <c r="B81" s="42">
        <f>B63</f>
        <v>4</v>
      </c>
      <c r="C81" s="57" t="s">
        <v>40</v>
      </c>
      <c r="D81" s="57"/>
      <c r="E81" s="43"/>
      <c r="F81" s="44">
        <f>F70+F80</f>
        <v>870</v>
      </c>
      <c r="G81" s="44" t="s">
        <v>198</v>
      </c>
      <c r="H81" s="52" t="s">
        <v>199</v>
      </c>
      <c r="I81" s="44" t="s">
        <v>200</v>
      </c>
      <c r="J81" s="44" t="s">
        <v>201</v>
      </c>
      <c r="K81" s="44"/>
      <c r="L81" s="44" t="s">
        <v>295</v>
      </c>
    </row>
    <row r="82" spans="1:12" x14ac:dyDescent="0.3">
      <c r="A82" s="16">
        <v>1</v>
      </c>
      <c r="B82" s="17">
        <v>5</v>
      </c>
      <c r="C82" s="18" t="s">
        <v>24</v>
      </c>
      <c r="D82" s="19" t="s">
        <v>25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27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23"/>
      <c r="B85" s="24"/>
      <c r="C85" s="25"/>
      <c r="D85" s="30" t="s">
        <v>28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3">
      <c r="A86" s="23"/>
      <c r="B86" s="24"/>
      <c r="C86" s="25"/>
      <c r="D86" s="30" t="s">
        <v>30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31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26.4" x14ac:dyDescent="0.3">
      <c r="A90" s="38">
        <f>A82</f>
        <v>1</v>
      </c>
      <c r="B90" s="39">
        <f>B82</f>
        <v>5</v>
      </c>
      <c r="C90" s="40" t="s">
        <v>32</v>
      </c>
      <c r="D90" s="30" t="s">
        <v>33</v>
      </c>
      <c r="E90" s="27" t="s">
        <v>202</v>
      </c>
      <c r="F90" s="28">
        <v>60</v>
      </c>
      <c r="G90" s="51" t="s">
        <v>26</v>
      </c>
      <c r="H90" s="51" t="s">
        <v>47</v>
      </c>
      <c r="I90" s="51" t="s">
        <v>203</v>
      </c>
      <c r="J90" s="28" t="s">
        <v>204</v>
      </c>
      <c r="K90" s="29" t="s">
        <v>205</v>
      </c>
      <c r="L90" s="51" t="s">
        <v>206</v>
      </c>
    </row>
    <row r="91" spans="1:12" ht="26.4" x14ac:dyDescent="0.3">
      <c r="A91" s="23"/>
      <c r="B91" s="24"/>
      <c r="C91" s="25"/>
      <c r="D91" s="30" t="s">
        <v>34</v>
      </c>
      <c r="E91" s="27" t="s">
        <v>207</v>
      </c>
      <c r="F91" s="28">
        <v>200</v>
      </c>
      <c r="G91" s="51" t="s">
        <v>95</v>
      </c>
      <c r="H91" s="51" t="s">
        <v>208</v>
      </c>
      <c r="I91" s="51" t="s">
        <v>209</v>
      </c>
      <c r="J91" s="28" t="s">
        <v>210</v>
      </c>
      <c r="K91" s="29" t="s">
        <v>211</v>
      </c>
      <c r="L91" s="28" t="s">
        <v>212</v>
      </c>
    </row>
    <row r="92" spans="1:12" ht="26.4" x14ac:dyDescent="0.3">
      <c r="A92" s="23"/>
      <c r="B92" s="24"/>
      <c r="C92" s="25"/>
      <c r="D92" s="30" t="s">
        <v>35</v>
      </c>
      <c r="E92" s="27" t="s">
        <v>213</v>
      </c>
      <c r="F92" s="28">
        <v>100</v>
      </c>
      <c r="G92" s="28">
        <v>16</v>
      </c>
      <c r="H92" s="51" t="s">
        <v>108</v>
      </c>
      <c r="I92" s="51" t="s">
        <v>136</v>
      </c>
      <c r="J92" s="28" t="s">
        <v>214</v>
      </c>
      <c r="K92" s="29" t="s">
        <v>215</v>
      </c>
      <c r="L92" s="28" t="s">
        <v>216</v>
      </c>
    </row>
    <row r="93" spans="1:12" x14ac:dyDescent="0.3">
      <c r="A93" s="23"/>
      <c r="B93" s="24"/>
      <c r="C93" s="25"/>
      <c r="D93" s="30" t="s">
        <v>36</v>
      </c>
      <c r="E93" s="27" t="s">
        <v>85</v>
      </c>
      <c r="F93" s="28">
        <v>150</v>
      </c>
      <c r="G93" s="51" t="s">
        <v>123</v>
      </c>
      <c r="H93" s="51" t="s">
        <v>124</v>
      </c>
      <c r="I93" s="28" t="s">
        <v>125</v>
      </c>
      <c r="J93" s="28" t="s">
        <v>126</v>
      </c>
      <c r="K93" s="29" t="s">
        <v>51</v>
      </c>
      <c r="L93" s="51" t="s">
        <v>127</v>
      </c>
    </row>
    <row r="94" spans="1:12" ht="26.4" x14ac:dyDescent="0.3">
      <c r="A94" s="23"/>
      <c r="B94" s="24"/>
      <c r="C94" s="25"/>
      <c r="D94" s="30" t="s">
        <v>37</v>
      </c>
      <c r="E94" s="27" t="s">
        <v>150</v>
      </c>
      <c r="F94" s="28">
        <v>200</v>
      </c>
      <c r="G94" s="28" t="s">
        <v>57</v>
      </c>
      <c r="H94" s="28">
        <v>0</v>
      </c>
      <c r="I94" s="51" t="s">
        <v>58</v>
      </c>
      <c r="J94" s="28">
        <v>85</v>
      </c>
      <c r="K94" s="29" t="s">
        <v>59</v>
      </c>
      <c r="L94" s="51" t="s">
        <v>151</v>
      </c>
    </row>
    <row r="95" spans="1:12" x14ac:dyDescent="0.3">
      <c r="A95" s="23"/>
      <c r="B95" s="24"/>
      <c r="C95" s="25"/>
      <c r="D95" s="30" t="s">
        <v>38</v>
      </c>
      <c r="E95" s="27" t="s">
        <v>29</v>
      </c>
      <c r="F95" s="28">
        <v>60</v>
      </c>
      <c r="G95" s="28" t="s">
        <v>60</v>
      </c>
      <c r="H95" s="28" t="s">
        <v>70</v>
      </c>
      <c r="I95" s="28" t="s">
        <v>61</v>
      </c>
      <c r="J95" s="28" t="s">
        <v>71</v>
      </c>
      <c r="K95" s="29"/>
      <c r="L95" s="51" t="s">
        <v>152</v>
      </c>
    </row>
    <row r="96" spans="1:12" x14ac:dyDescent="0.3">
      <c r="A96" s="23"/>
      <c r="B96" s="24"/>
      <c r="C96" s="25"/>
      <c r="D96" s="30" t="s">
        <v>39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31</v>
      </c>
      <c r="E99" s="35"/>
      <c r="F99" s="36">
        <f>SUM(F90:F98)</f>
        <v>770</v>
      </c>
      <c r="G99" s="36" t="s">
        <v>101</v>
      </c>
      <c r="H99" s="53" t="s">
        <v>219</v>
      </c>
      <c r="I99" s="36" t="s">
        <v>220</v>
      </c>
      <c r="J99" s="36" t="s">
        <v>221</v>
      </c>
      <c r="K99" s="37"/>
      <c r="L99" s="36" t="s">
        <v>218</v>
      </c>
    </row>
    <row r="100" spans="1:12" ht="15.75" customHeight="1" x14ac:dyDescent="0.3">
      <c r="A100" s="41">
        <f>A82</f>
        <v>1</v>
      </c>
      <c r="B100" s="42">
        <f>B82</f>
        <v>5</v>
      </c>
      <c r="C100" s="57" t="s">
        <v>40</v>
      </c>
      <c r="D100" s="57"/>
      <c r="E100" s="43"/>
      <c r="F100" s="44">
        <f>F89+F99</f>
        <v>770</v>
      </c>
      <c r="G100" s="44" t="s">
        <v>101</v>
      </c>
      <c r="H100" s="52" t="s">
        <v>219</v>
      </c>
      <c r="I100" s="44" t="s">
        <v>220</v>
      </c>
      <c r="J100" s="44" t="s">
        <v>221</v>
      </c>
      <c r="K100" s="44"/>
      <c r="L100" s="44" t="s">
        <v>218</v>
      </c>
    </row>
    <row r="101" spans="1:12" x14ac:dyDescent="0.3">
      <c r="A101" s="16">
        <v>2</v>
      </c>
      <c r="B101" s="17">
        <v>1</v>
      </c>
      <c r="C101" s="18" t="s">
        <v>24</v>
      </c>
      <c r="D101" s="19" t="s">
        <v>25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27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3">
      <c r="A104" s="23"/>
      <c r="B104" s="24"/>
      <c r="C104" s="25"/>
      <c r="D104" s="30" t="s">
        <v>28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3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31</v>
      </c>
      <c r="E108" s="35"/>
      <c r="F108" s="36"/>
      <c r="G108" s="36"/>
      <c r="H108" s="36"/>
      <c r="I108" s="36"/>
      <c r="J108" s="36"/>
      <c r="K108" s="37"/>
      <c r="L108" s="36"/>
    </row>
    <row r="109" spans="1:12" ht="26.4" x14ac:dyDescent="0.3">
      <c r="A109" s="38">
        <f>A101</f>
        <v>2</v>
      </c>
      <c r="B109" s="39">
        <f>B101</f>
        <v>1</v>
      </c>
      <c r="C109" s="40" t="s">
        <v>32</v>
      </c>
      <c r="D109" s="30" t="s">
        <v>33</v>
      </c>
      <c r="E109" s="27" t="s">
        <v>222</v>
      </c>
      <c r="F109" s="28">
        <v>60</v>
      </c>
      <c r="G109" s="28">
        <v>1</v>
      </c>
      <c r="H109" s="28">
        <v>6</v>
      </c>
      <c r="I109" s="51" t="s">
        <v>47</v>
      </c>
      <c r="J109" s="51" t="s">
        <v>223</v>
      </c>
      <c r="K109" s="29" t="s">
        <v>93</v>
      </c>
      <c r="L109" s="51" t="s">
        <v>223</v>
      </c>
    </row>
    <row r="110" spans="1:12" ht="26.4" x14ac:dyDescent="0.3">
      <c r="A110" s="23"/>
      <c r="B110" s="24"/>
      <c r="C110" s="25"/>
      <c r="D110" s="30" t="s">
        <v>34</v>
      </c>
      <c r="E110" s="27" t="s">
        <v>224</v>
      </c>
      <c r="F110" s="28">
        <v>200</v>
      </c>
      <c r="G110" s="51" t="s">
        <v>64</v>
      </c>
      <c r="H110" s="51" t="s">
        <v>74</v>
      </c>
      <c r="I110" s="28" t="s">
        <v>225</v>
      </c>
      <c r="J110" s="51" t="s">
        <v>227</v>
      </c>
      <c r="K110" s="29" t="s">
        <v>226</v>
      </c>
      <c r="L110" s="51" t="s">
        <v>227</v>
      </c>
    </row>
    <row r="111" spans="1:12" x14ac:dyDescent="0.3">
      <c r="A111" s="23"/>
      <c r="B111" s="24"/>
      <c r="C111" s="25"/>
      <c r="D111" s="30" t="s">
        <v>35</v>
      </c>
      <c r="E111" s="27" t="s">
        <v>228</v>
      </c>
      <c r="F111" s="28">
        <v>90</v>
      </c>
      <c r="G111" s="28">
        <v>13</v>
      </c>
      <c r="H111" s="51" t="s">
        <v>229</v>
      </c>
      <c r="I111" s="51" t="s">
        <v>230</v>
      </c>
      <c r="J111" s="28" t="s">
        <v>232</v>
      </c>
      <c r="K111" s="29" t="s">
        <v>231</v>
      </c>
      <c r="L111" s="28" t="s">
        <v>232</v>
      </c>
    </row>
    <row r="112" spans="1:12" ht="26.4" x14ac:dyDescent="0.3">
      <c r="A112" s="23"/>
      <c r="B112" s="24"/>
      <c r="C112" s="25"/>
      <c r="D112" s="30" t="s">
        <v>36</v>
      </c>
      <c r="E112" s="27" t="s">
        <v>49</v>
      </c>
      <c r="F112" s="28">
        <v>200</v>
      </c>
      <c r="G112" s="51" t="s">
        <v>237</v>
      </c>
      <c r="H112" s="51" t="s">
        <v>50</v>
      </c>
      <c r="I112" s="51" t="s">
        <v>238</v>
      </c>
      <c r="J112" s="28" t="s">
        <v>239</v>
      </c>
      <c r="K112" s="29" t="s">
        <v>148</v>
      </c>
      <c r="L112" s="28" t="s">
        <v>239</v>
      </c>
    </row>
    <row r="113" spans="1:12" ht="26.4" x14ac:dyDescent="0.3">
      <c r="A113" s="23"/>
      <c r="B113" s="24"/>
      <c r="C113" s="25"/>
      <c r="D113" s="30" t="s">
        <v>37</v>
      </c>
      <c r="E113" s="27" t="s">
        <v>106</v>
      </c>
      <c r="F113" s="28">
        <v>200</v>
      </c>
      <c r="G113" s="28" t="s">
        <v>86</v>
      </c>
      <c r="H113" s="28">
        <v>0</v>
      </c>
      <c r="I113" s="51" t="s">
        <v>128</v>
      </c>
      <c r="J113" s="28" t="s">
        <v>129</v>
      </c>
      <c r="K113" s="29" t="s">
        <v>107</v>
      </c>
      <c r="L113" s="28" t="s">
        <v>129</v>
      </c>
    </row>
    <row r="114" spans="1:12" x14ac:dyDescent="0.3">
      <c r="A114" s="23"/>
      <c r="B114" s="24"/>
      <c r="C114" s="25"/>
      <c r="D114" s="30" t="s">
        <v>38</v>
      </c>
      <c r="E114" s="27" t="s">
        <v>29</v>
      </c>
      <c r="F114" s="28">
        <v>60</v>
      </c>
      <c r="G114" s="51" t="s">
        <v>60</v>
      </c>
      <c r="H114" s="28" t="s">
        <v>57</v>
      </c>
      <c r="I114" s="51" t="s">
        <v>61</v>
      </c>
      <c r="J114" s="51" t="s">
        <v>152</v>
      </c>
      <c r="K114" s="29"/>
      <c r="L114" s="51" t="s">
        <v>152</v>
      </c>
    </row>
    <row r="115" spans="1:12" x14ac:dyDescent="0.3">
      <c r="A115" s="23"/>
      <c r="B115" s="24"/>
      <c r="C115" s="25"/>
      <c r="D115" s="30" t="s">
        <v>39</v>
      </c>
      <c r="E115" s="27"/>
      <c r="F115" s="28"/>
      <c r="G115" s="28"/>
      <c r="H115" s="28"/>
      <c r="I115" s="28"/>
      <c r="J115" s="28"/>
      <c r="K115" s="29"/>
      <c r="L115" s="28"/>
    </row>
    <row r="116" spans="1:12" ht="26.4" x14ac:dyDescent="0.3">
      <c r="A116" s="23"/>
      <c r="B116" s="24"/>
      <c r="C116" s="25"/>
      <c r="D116" s="26"/>
      <c r="E116" s="27" t="s">
        <v>233</v>
      </c>
      <c r="F116" s="28">
        <v>30</v>
      </c>
      <c r="G116" s="28" t="s">
        <v>234</v>
      </c>
      <c r="H116" s="28" t="s">
        <v>235</v>
      </c>
      <c r="I116" s="51" t="s">
        <v>236</v>
      </c>
      <c r="J116" s="51" t="s">
        <v>223</v>
      </c>
      <c r="K116" s="29" t="s">
        <v>102</v>
      </c>
      <c r="L116" s="51" t="s">
        <v>223</v>
      </c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31</v>
      </c>
      <c r="E118" s="35"/>
      <c r="F118" s="36">
        <f>SUM(F109:F117)</f>
        <v>840</v>
      </c>
      <c r="G118" s="53" t="s">
        <v>240</v>
      </c>
      <c r="H118" s="36" t="s">
        <v>241</v>
      </c>
      <c r="I118" s="36" t="s">
        <v>242</v>
      </c>
      <c r="J118" s="36" t="s">
        <v>243</v>
      </c>
      <c r="K118" s="37"/>
      <c r="L118" s="36" t="s">
        <v>296</v>
      </c>
    </row>
    <row r="119" spans="1:12" ht="15.75" customHeight="1" x14ac:dyDescent="0.3">
      <c r="A119" s="41">
        <f>A101</f>
        <v>2</v>
      </c>
      <c r="B119" s="42">
        <f>B101</f>
        <v>1</v>
      </c>
      <c r="C119" s="57" t="s">
        <v>40</v>
      </c>
      <c r="D119" s="57"/>
      <c r="E119" s="43"/>
      <c r="F119" s="44">
        <f>F108+F118</f>
        <v>840</v>
      </c>
      <c r="G119" s="52" t="s">
        <v>240</v>
      </c>
      <c r="H119" s="44" t="s">
        <v>241</v>
      </c>
      <c r="I119" s="44" t="s">
        <v>242</v>
      </c>
      <c r="J119" s="44" t="s">
        <v>244</v>
      </c>
      <c r="K119" s="44"/>
      <c r="L119" s="44" t="s">
        <v>296</v>
      </c>
    </row>
    <row r="120" spans="1:12" x14ac:dyDescent="0.3">
      <c r="A120" s="45">
        <v>2</v>
      </c>
      <c r="B120" s="24">
        <v>2</v>
      </c>
      <c r="C120" s="18" t="s">
        <v>24</v>
      </c>
      <c r="D120" s="19" t="s">
        <v>25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45"/>
      <c r="B122" s="24"/>
      <c r="C122" s="25"/>
      <c r="D122" s="30" t="s">
        <v>27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3">
      <c r="A123" s="45"/>
      <c r="B123" s="24"/>
      <c r="C123" s="25"/>
      <c r="D123" s="30" t="s">
        <v>28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3">
      <c r="A124" s="45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31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26.4" x14ac:dyDescent="0.3">
      <c r="A128" s="39">
        <f>A120</f>
        <v>2</v>
      </c>
      <c r="B128" s="39">
        <f>B120</f>
        <v>2</v>
      </c>
      <c r="C128" s="40" t="s">
        <v>32</v>
      </c>
      <c r="D128" s="30" t="s">
        <v>33</v>
      </c>
      <c r="E128" s="27" t="s">
        <v>65</v>
      </c>
      <c r="F128" s="28">
        <v>60</v>
      </c>
      <c r="G128" s="28" t="s">
        <v>69</v>
      </c>
      <c r="H128" s="28">
        <v>0</v>
      </c>
      <c r="I128" s="51" t="s">
        <v>90</v>
      </c>
      <c r="J128" s="51" t="s">
        <v>160</v>
      </c>
      <c r="K128" s="29" t="s">
        <v>66</v>
      </c>
      <c r="L128" s="28" t="s">
        <v>161</v>
      </c>
    </row>
    <row r="129" spans="1:12" ht="26.4" x14ac:dyDescent="0.3">
      <c r="A129" s="45"/>
      <c r="B129" s="24"/>
      <c r="C129" s="25"/>
      <c r="D129" s="30" t="s">
        <v>34</v>
      </c>
      <c r="E129" s="27" t="s">
        <v>72</v>
      </c>
      <c r="F129" s="28">
        <v>200</v>
      </c>
      <c r="G129" s="51" t="s">
        <v>60</v>
      </c>
      <c r="H129" s="51" t="s">
        <v>187</v>
      </c>
      <c r="I129" s="28">
        <v>13</v>
      </c>
      <c r="J129" s="28">
        <v>99</v>
      </c>
      <c r="K129" s="29" t="s">
        <v>73</v>
      </c>
      <c r="L129" s="51" t="s">
        <v>188</v>
      </c>
    </row>
    <row r="130" spans="1:12" x14ac:dyDescent="0.3">
      <c r="A130" s="45"/>
      <c r="B130" s="24"/>
      <c r="C130" s="25"/>
      <c r="D130" s="30" t="s">
        <v>35</v>
      </c>
      <c r="E130" s="27" t="s">
        <v>165</v>
      </c>
      <c r="F130" s="28">
        <v>100</v>
      </c>
      <c r="G130" s="51" t="s">
        <v>166</v>
      </c>
      <c r="H130" s="28" t="s">
        <v>167</v>
      </c>
      <c r="I130" s="51" t="s">
        <v>168</v>
      </c>
      <c r="J130" s="28" t="s">
        <v>169</v>
      </c>
      <c r="K130" s="29">
        <v>293</v>
      </c>
      <c r="L130" s="28" t="s">
        <v>170</v>
      </c>
    </row>
    <row r="131" spans="1:12" x14ac:dyDescent="0.3">
      <c r="A131" s="45"/>
      <c r="B131" s="24"/>
      <c r="C131" s="25"/>
      <c r="D131" s="30" t="s">
        <v>36</v>
      </c>
      <c r="E131" s="27" t="s">
        <v>42</v>
      </c>
      <c r="F131" s="28">
        <v>180</v>
      </c>
      <c r="G131" s="51" t="s">
        <v>245</v>
      </c>
      <c r="H131" s="51" t="s">
        <v>246</v>
      </c>
      <c r="I131" s="28">
        <v>43</v>
      </c>
      <c r="J131" s="28" t="s">
        <v>247</v>
      </c>
      <c r="K131" s="29" t="s">
        <v>43</v>
      </c>
      <c r="L131" s="28" t="s">
        <v>248</v>
      </c>
    </row>
    <row r="132" spans="1:12" ht="26.4" x14ac:dyDescent="0.3">
      <c r="A132" s="45"/>
      <c r="B132" s="24"/>
      <c r="C132" s="25"/>
      <c r="D132" s="30" t="s">
        <v>37</v>
      </c>
      <c r="E132" s="27" t="s">
        <v>96</v>
      </c>
      <c r="F132" s="28">
        <v>200</v>
      </c>
      <c r="G132" s="28" t="s">
        <v>97</v>
      </c>
      <c r="H132" s="28" t="s">
        <v>82</v>
      </c>
      <c r="I132" s="51" t="s">
        <v>99</v>
      </c>
      <c r="J132" s="28" t="s">
        <v>100</v>
      </c>
      <c r="K132" s="29" t="s">
        <v>44</v>
      </c>
      <c r="L132" s="51" t="s">
        <v>249</v>
      </c>
    </row>
    <row r="133" spans="1:12" x14ac:dyDescent="0.3">
      <c r="A133" s="45"/>
      <c r="B133" s="24"/>
      <c r="C133" s="25"/>
      <c r="D133" s="30" t="s">
        <v>38</v>
      </c>
      <c r="E133" s="27" t="s">
        <v>29</v>
      </c>
      <c r="F133" s="28">
        <v>60</v>
      </c>
      <c r="G133" s="28" t="s">
        <v>60</v>
      </c>
      <c r="H133" s="28" t="s">
        <v>57</v>
      </c>
      <c r="I133" s="28" t="s">
        <v>61</v>
      </c>
      <c r="J133" s="28" t="s">
        <v>71</v>
      </c>
      <c r="K133" s="29"/>
      <c r="L133" s="51" t="s">
        <v>152</v>
      </c>
    </row>
    <row r="134" spans="1:12" x14ac:dyDescent="0.3">
      <c r="A134" s="45"/>
      <c r="B134" s="24"/>
      <c r="C134" s="25"/>
      <c r="D134" s="30" t="s">
        <v>39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31</v>
      </c>
      <c r="E137" s="35"/>
      <c r="F137" s="36">
        <f>SUM(F128:F136)</f>
        <v>800</v>
      </c>
      <c r="G137" s="36">
        <v>42</v>
      </c>
      <c r="H137" s="36" t="s">
        <v>251</v>
      </c>
      <c r="I137" s="36" t="s">
        <v>252</v>
      </c>
      <c r="J137" s="36" t="s">
        <v>253</v>
      </c>
      <c r="K137" s="37"/>
      <c r="L137" s="36" t="s">
        <v>250</v>
      </c>
    </row>
    <row r="138" spans="1:12" ht="15.75" customHeight="1" x14ac:dyDescent="0.3">
      <c r="A138" s="47">
        <f>A120</f>
        <v>2</v>
      </c>
      <c r="B138" s="47">
        <f>B120</f>
        <v>2</v>
      </c>
      <c r="C138" s="57" t="s">
        <v>40</v>
      </c>
      <c r="D138" s="57"/>
      <c r="E138" s="43"/>
      <c r="F138" s="44">
        <f>F127+F137</f>
        <v>800</v>
      </c>
      <c r="G138" s="44">
        <v>42</v>
      </c>
      <c r="H138" s="44" t="s">
        <v>251</v>
      </c>
      <c r="I138" s="44" t="s">
        <v>252</v>
      </c>
      <c r="J138" s="44" t="s">
        <v>253</v>
      </c>
      <c r="K138" s="44"/>
      <c r="L138" s="44" t="s">
        <v>250</v>
      </c>
    </row>
    <row r="139" spans="1:12" x14ac:dyDescent="0.3">
      <c r="A139" s="16">
        <v>2</v>
      </c>
      <c r="B139" s="17">
        <v>3</v>
      </c>
      <c r="C139" s="18" t="s">
        <v>24</v>
      </c>
      <c r="D139" s="19" t="s">
        <v>25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27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28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31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26.4" x14ac:dyDescent="0.3">
      <c r="A147" s="38">
        <f>A139</f>
        <v>2</v>
      </c>
      <c r="B147" s="39">
        <f>B139</f>
        <v>3</v>
      </c>
      <c r="C147" s="40" t="s">
        <v>32</v>
      </c>
      <c r="D147" s="30" t="s">
        <v>33</v>
      </c>
      <c r="E147" s="27" t="s">
        <v>112</v>
      </c>
      <c r="F147" s="28">
        <v>60</v>
      </c>
      <c r="G147" s="28" t="s">
        <v>97</v>
      </c>
      <c r="H147" s="28">
        <v>0</v>
      </c>
      <c r="I147" s="28" t="s">
        <v>113</v>
      </c>
      <c r="J147" s="28">
        <v>66</v>
      </c>
      <c r="K147" s="29" t="s">
        <v>41</v>
      </c>
      <c r="L147" s="28" t="s">
        <v>114</v>
      </c>
    </row>
    <row r="148" spans="1:12" ht="26.4" x14ac:dyDescent="0.3">
      <c r="A148" s="23"/>
      <c r="B148" s="24"/>
      <c r="C148" s="25"/>
      <c r="D148" s="30" t="s">
        <v>34</v>
      </c>
      <c r="E148" s="27" t="s">
        <v>254</v>
      </c>
      <c r="F148" s="28">
        <v>200</v>
      </c>
      <c r="G148" s="51" t="s">
        <v>64</v>
      </c>
      <c r="H148" s="51" t="s">
        <v>74</v>
      </c>
      <c r="I148" s="28">
        <v>5</v>
      </c>
      <c r="J148" s="28">
        <v>77</v>
      </c>
      <c r="K148" s="29" t="s">
        <v>255</v>
      </c>
      <c r="L148" s="51" t="s">
        <v>261</v>
      </c>
    </row>
    <row r="149" spans="1:12" ht="26.4" x14ac:dyDescent="0.3">
      <c r="A149" s="23"/>
      <c r="B149" s="24"/>
      <c r="C149" s="25"/>
      <c r="D149" s="30" t="s">
        <v>35</v>
      </c>
      <c r="E149" s="27" t="s">
        <v>256</v>
      </c>
      <c r="F149" s="28">
        <v>80</v>
      </c>
      <c r="G149" s="51" t="s">
        <v>139</v>
      </c>
      <c r="H149" s="51" t="s">
        <v>257</v>
      </c>
      <c r="I149" s="51" t="s">
        <v>258</v>
      </c>
      <c r="J149" s="28" t="s">
        <v>259</v>
      </c>
      <c r="K149" s="29" t="s">
        <v>260</v>
      </c>
      <c r="L149" s="28" t="s">
        <v>262</v>
      </c>
    </row>
    <row r="150" spans="1:12" x14ac:dyDescent="0.3">
      <c r="A150" s="23"/>
      <c r="B150" s="24"/>
      <c r="C150" s="25"/>
      <c r="D150" s="30" t="s">
        <v>36</v>
      </c>
      <c r="E150" s="27" t="s">
        <v>105</v>
      </c>
      <c r="F150" s="28">
        <v>150</v>
      </c>
      <c r="G150" s="51" t="s">
        <v>171</v>
      </c>
      <c r="H150" s="51" t="s">
        <v>172</v>
      </c>
      <c r="I150" s="28">
        <v>38</v>
      </c>
      <c r="J150" s="28" t="s">
        <v>173</v>
      </c>
      <c r="K150" s="29" t="s">
        <v>174</v>
      </c>
      <c r="L150" s="28" t="s">
        <v>175</v>
      </c>
    </row>
    <row r="151" spans="1:12" ht="26.4" x14ac:dyDescent="0.3">
      <c r="A151" s="23"/>
      <c r="B151" s="24"/>
      <c r="C151" s="25"/>
      <c r="D151" s="30" t="s">
        <v>37</v>
      </c>
      <c r="E151" s="27" t="s">
        <v>150</v>
      </c>
      <c r="F151" s="28">
        <v>200</v>
      </c>
      <c r="G151" s="28" t="s">
        <v>57</v>
      </c>
      <c r="H151" s="28">
        <v>0</v>
      </c>
      <c r="I151" s="51" t="s">
        <v>58</v>
      </c>
      <c r="J151" s="28">
        <v>85</v>
      </c>
      <c r="K151" s="29" t="s">
        <v>59</v>
      </c>
      <c r="L151" s="51" t="s">
        <v>151</v>
      </c>
    </row>
    <row r="152" spans="1:12" x14ac:dyDescent="0.3">
      <c r="A152" s="23"/>
      <c r="B152" s="24"/>
      <c r="C152" s="25"/>
      <c r="D152" s="30" t="s">
        <v>38</v>
      </c>
      <c r="E152" s="27" t="s">
        <v>29</v>
      </c>
      <c r="F152" s="28">
        <v>60</v>
      </c>
      <c r="G152" s="28" t="s">
        <v>60</v>
      </c>
      <c r="H152" s="28" t="s">
        <v>57</v>
      </c>
      <c r="I152" s="28" t="s">
        <v>61</v>
      </c>
      <c r="J152" s="28" t="s">
        <v>71</v>
      </c>
      <c r="K152" s="29"/>
      <c r="L152" s="51" t="s">
        <v>152</v>
      </c>
    </row>
    <row r="153" spans="1:12" x14ac:dyDescent="0.3">
      <c r="A153" s="23"/>
      <c r="B153" s="24"/>
      <c r="C153" s="25"/>
      <c r="D153" s="30" t="s">
        <v>39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31</v>
      </c>
      <c r="E156" s="35"/>
      <c r="F156" s="36">
        <f>SUM(F147:F155)</f>
        <v>750</v>
      </c>
      <c r="G156" s="53" t="s">
        <v>264</v>
      </c>
      <c r="H156" s="53" t="s">
        <v>265</v>
      </c>
      <c r="I156" s="36" t="s">
        <v>266</v>
      </c>
      <c r="J156" s="36" t="s">
        <v>267</v>
      </c>
      <c r="K156" s="37"/>
      <c r="L156" s="36" t="s">
        <v>263</v>
      </c>
    </row>
    <row r="157" spans="1:12" ht="15.75" customHeight="1" x14ac:dyDescent="0.3">
      <c r="A157" s="41">
        <f>A139</f>
        <v>2</v>
      </c>
      <c r="B157" s="42">
        <f>B139</f>
        <v>3</v>
      </c>
      <c r="C157" s="57" t="s">
        <v>40</v>
      </c>
      <c r="D157" s="57"/>
      <c r="E157" s="43"/>
      <c r="F157" s="44">
        <f>F146+F156</f>
        <v>750</v>
      </c>
      <c r="G157" s="52" t="s">
        <v>264</v>
      </c>
      <c r="H157" s="52" t="s">
        <v>265</v>
      </c>
      <c r="I157" s="44" t="s">
        <v>266</v>
      </c>
      <c r="J157" s="44" t="s">
        <v>267</v>
      </c>
      <c r="K157" s="44"/>
      <c r="L157" s="44" t="s">
        <v>263</v>
      </c>
    </row>
    <row r="158" spans="1:12" x14ac:dyDescent="0.3">
      <c r="A158" s="16">
        <v>2</v>
      </c>
      <c r="B158" s="17">
        <v>4</v>
      </c>
      <c r="C158" s="18" t="s">
        <v>24</v>
      </c>
      <c r="D158" s="19" t="s">
        <v>25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27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30" t="s">
        <v>28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3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31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26.4" x14ac:dyDescent="0.3">
      <c r="A166" s="38">
        <f>A158</f>
        <v>2</v>
      </c>
      <c r="B166" s="39">
        <f>B158</f>
        <v>4</v>
      </c>
      <c r="C166" s="40" t="s">
        <v>32</v>
      </c>
      <c r="D166" s="30" t="s">
        <v>33</v>
      </c>
      <c r="E166" s="27" t="s">
        <v>83</v>
      </c>
      <c r="F166" s="28">
        <v>60</v>
      </c>
      <c r="G166" s="28" t="s">
        <v>63</v>
      </c>
      <c r="H166" s="51" t="s">
        <v>268</v>
      </c>
      <c r="I166" s="51" t="s">
        <v>269</v>
      </c>
      <c r="J166" s="28" t="s">
        <v>270</v>
      </c>
      <c r="K166" s="29" t="s">
        <v>84</v>
      </c>
      <c r="L166" s="51" t="s">
        <v>273</v>
      </c>
    </row>
    <row r="167" spans="1:12" ht="26.4" x14ac:dyDescent="0.3">
      <c r="A167" s="23"/>
      <c r="B167" s="24"/>
      <c r="C167" s="25"/>
      <c r="D167" s="30" t="s">
        <v>34</v>
      </c>
      <c r="E167" s="27" t="s">
        <v>162</v>
      </c>
      <c r="F167" s="28">
        <v>200</v>
      </c>
      <c r="G167" s="51" t="s">
        <v>64</v>
      </c>
      <c r="H167" s="51" t="s">
        <v>74</v>
      </c>
      <c r="I167" s="51" t="s">
        <v>163</v>
      </c>
      <c r="J167" s="28" t="s">
        <v>164</v>
      </c>
      <c r="K167" s="29" t="s">
        <v>67</v>
      </c>
      <c r="L167" s="51" t="s">
        <v>271</v>
      </c>
    </row>
    <row r="168" spans="1:12" x14ac:dyDescent="0.3">
      <c r="A168" s="23"/>
      <c r="B168" s="24"/>
      <c r="C168" s="25"/>
      <c r="D168" s="30" t="s">
        <v>35</v>
      </c>
      <c r="E168" s="27" t="s">
        <v>85</v>
      </c>
      <c r="F168" s="28">
        <v>150</v>
      </c>
      <c r="G168" s="51" t="s">
        <v>123</v>
      </c>
      <c r="H168" s="51" t="s">
        <v>124</v>
      </c>
      <c r="I168" s="28" t="s">
        <v>125</v>
      </c>
      <c r="J168" s="28" t="s">
        <v>126</v>
      </c>
      <c r="K168" s="29" t="s">
        <v>51</v>
      </c>
      <c r="L168" s="51" t="s">
        <v>127</v>
      </c>
    </row>
    <row r="169" spans="1:12" ht="26.4" x14ac:dyDescent="0.3">
      <c r="A169" s="23"/>
      <c r="B169" s="24"/>
      <c r="C169" s="25"/>
      <c r="D169" s="30" t="s">
        <v>36</v>
      </c>
      <c r="E169" s="27" t="s">
        <v>87</v>
      </c>
      <c r="F169" s="28">
        <v>90</v>
      </c>
      <c r="G169" s="28" t="s">
        <v>117</v>
      </c>
      <c r="H169" s="51" t="s">
        <v>121</v>
      </c>
      <c r="I169" s="51" t="s">
        <v>122</v>
      </c>
      <c r="J169" s="28" t="s">
        <v>118</v>
      </c>
      <c r="K169" s="29" t="s">
        <v>88</v>
      </c>
      <c r="L169" s="28" t="s">
        <v>119</v>
      </c>
    </row>
    <row r="170" spans="1:12" ht="26.4" x14ac:dyDescent="0.3">
      <c r="A170" s="23"/>
      <c r="B170" s="24"/>
      <c r="C170" s="25"/>
      <c r="D170" s="30" t="s">
        <v>37</v>
      </c>
      <c r="E170" s="27" t="s">
        <v>89</v>
      </c>
      <c r="F170" s="28">
        <v>200</v>
      </c>
      <c r="G170" s="51" t="s">
        <v>90</v>
      </c>
      <c r="H170" s="28">
        <v>0</v>
      </c>
      <c r="I170" s="51" t="s">
        <v>176</v>
      </c>
      <c r="J170" s="28">
        <v>121</v>
      </c>
      <c r="K170" s="29" t="s">
        <v>92</v>
      </c>
      <c r="L170" s="51" t="s">
        <v>217</v>
      </c>
    </row>
    <row r="171" spans="1:12" x14ac:dyDescent="0.3">
      <c r="A171" s="23"/>
      <c r="B171" s="24"/>
      <c r="C171" s="25"/>
      <c r="D171" s="30" t="s">
        <v>38</v>
      </c>
      <c r="E171" s="27" t="s">
        <v>29</v>
      </c>
      <c r="F171" s="28">
        <v>60</v>
      </c>
      <c r="G171" s="28" t="s">
        <v>60</v>
      </c>
      <c r="H171" s="28" t="s">
        <v>57</v>
      </c>
      <c r="I171" s="28" t="s">
        <v>61</v>
      </c>
      <c r="J171" s="28" t="s">
        <v>71</v>
      </c>
      <c r="K171" s="29"/>
      <c r="L171" s="51" t="s">
        <v>152</v>
      </c>
    </row>
    <row r="172" spans="1:12" x14ac:dyDescent="0.3">
      <c r="A172" s="23"/>
      <c r="B172" s="24"/>
      <c r="C172" s="25"/>
      <c r="D172" s="30" t="s">
        <v>39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31</v>
      </c>
      <c r="E175" s="35"/>
      <c r="F175" s="36">
        <f>SUM(F166:F174)</f>
        <v>760</v>
      </c>
      <c r="G175" s="53" t="s">
        <v>275</v>
      </c>
      <c r="H175" s="36" t="s">
        <v>276</v>
      </c>
      <c r="I175" s="36" t="s">
        <v>277</v>
      </c>
      <c r="J175" s="36" t="s">
        <v>278</v>
      </c>
      <c r="K175" s="37"/>
      <c r="L175" s="36" t="s">
        <v>274</v>
      </c>
    </row>
    <row r="176" spans="1:12" ht="15.75" customHeight="1" x14ac:dyDescent="0.3">
      <c r="A176" s="41">
        <f>A158</f>
        <v>2</v>
      </c>
      <c r="B176" s="42">
        <f>B158</f>
        <v>4</v>
      </c>
      <c r="C176" s="57" t="s">
        <v>40</v>
      </c>
      <c r="D176" s="57"/>
      <c r="E176" s="43"/>
      <c r="F176" s="44">
        <f>F165+F175</f>
        <v>760</v>
      </c>
      <c r="G176" s="52" t="s">
        <v>275</v>
      </c>
      <c r="H176" s="44" t="s">
        <v>276</v>
      </c>
      <c r="I176" s="44" t="s">
        <v>277</v>
      </c>
      <c r="J176" s="44" t="s">
        <v>278</v>
      </c>
      <c r="K176" s="44"/>
      <c r="L176" s="44" t="s">
        <v>274</v>
      </c>
    </row>
    <row r="177" spans="1:12" x14ac:dyDescent="0.3">
      <c r="A177" s="16">
        <v>2</v>
      </c>
      <c r="B177" s="17">
        <v>5</v>
      </c>
      <c r="C177" s="18" t="s">
        <v>24</v>
      </c>
      <c r="D177" s="19" t="s">
        <v>25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3">
      <c r="A178" s="23"/>
      <c r="B178" s="24"/>
      <c r="C178" s="25"/>
      <c r="D178" s="26"/>
      <c r="E178" s="20"/>
      <c r="F178" s="28"/>
      <c r="G178" s="28"/>
      <c r="H178" s="28"/>
      <c r="I178" s="28"/>
      <c r="J178" s="28"/>
      <c r="K178" s="29"/>
    </row>
    <row r="179" spans="1:12" x14ac:dyDescent="0.3">
      <c r="A179" s="23"/>
      <c r="B179" s="24"/>
      <c r="C179" s="25"/>
      <c r="D179" s="30" t="s">
        <v>27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3">
      <c r="A180" s="23"/>
      <c r="B180" s="24"/>
      <c r="C180" s="25"/>
      <c r="D180" s="30" t="s">
        <v>28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23"/>
      <c r="B181" s="24"/>
      <c r="C181" s="25"/>
      <c r="D181" s="30" t="s">
        <v>30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31</v>
      </c>
      <c r="E184" s="35"/>
      <c r="F184" s="36"/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26.4" x14ac:dyDescent="0.3">
      <c r="A185" s="38">
        <f>A177</f>
        <v>2</v>
      </c>
      <c r="B185" s="39">
        <f>B177</f>
        <v>5</v>
      </c>
      <c r="C185" s="40" t="s">
        <v>32</v>
      </c>
      <c r="D185" s="30" t="s">
        <v>33</v>
      </c>
      <c r="E185" s="27" t="s">
        <v>135</v>
      </c>
      <c r="F185" s="28">
        <v>60</v>
      </c>
      <c r="G185" s="28" t="s">
        <v>86</v>
      </c>
      <c r="H185" s="51" t="s">
        <v>136</v>
      </c>
      <c r="I185" s="51" t="s">
        <v>60</v>
      </c>
      <c r="J185" s="28" t="s">
        <v>137</v>
      </c>
      <c r="K185" s="29" t="s">
        <v>46</v>
      </c>
      <c r="L185" s="51" t="s">
        <v>141</v>
      </c>
    </row>
    <row r="186" spans="1:12" ht="26.4" x14ac:dyDescent="0.3">
      <c r="A186" s="23"/>
      <c r="B186" s="24"/>
      <c r="C186" s="25"/>
      <c r="D186" s="30" t="s">
        <v>34</v>
      </c>
      <c r="E186" s="27" t="s">
        <v>103</v>
      </c>
      <c r="F186" s="28">
        <v>200</v>
      </c>
      <c r="G186" s="51" t="s">
        <v>68</v>
      </c>
      <c r="H186" s="51" t="s">
        <v>45</v>
      </c>
      <c r="I186" s="51" t="s">
        <v>115</v>
      </c>
      <c r="J186" s="28" t="s">
        <v>116</v>
      </c>
      <c r="K186" s="29" t="s">
        <v>104</v>
      </c>
      <c r="L186" s="51" t="s">
        <v>120</v>
      </c>
    </row>
    <row r="187" spans="1:12" x14ac:dyDescent="0.3">
      <c r="A187" s="23"/>
      <c r="B187" s="24"/>
      <c r="C187" s="25"/>
      <c r="D187" s="30" t="s">
        <v>35</v>
      </c>
      <c r="E187" s="27" t="s">
        <v>279</v>
      </c>
      <c r="F187" s="28">
        <v>250</v>
      </c>
      <c r="G187" s="28">
        <v>25</v>
      </c>
      <c r="H187" s="28" t="s">
        <v>280</v>
      </c>
      <c r="I187" s="51" t="s">
        <v>281</v>
      </c>
      <c r="J187" s="28">
        <v>397</v>
      </c>
      <c r="K187" s="29" t="s">
        <v>282</v>
      </c>
      <c r="L187" s="28" t="s">
        <v>298</v>
      </c>
    </row>
    <row r="188" spans="1:12" x14ac:dyDescent="0.3">
      <c r="A188" s="23"/>
      <c r="B188" s="24"/>
      <c r="C188" s="25"/>
      <c r="D188" s="30" t="s">
        <v>36</v>
      </c>
      <c r="E188" s="27"/>
      <c r="F188" s="28"/>
      <c r="G188" s="28"/>
      <c r="H188" s="28"/>
      <c r="I188" s="28"/>
      <c r="J188" s="28"/>
      <c r="K188" s="29"/>
      <c r="L188" s="28"/>
    </row>
    <row r="189" spans="1:12" ht="26.4" x14ac:dyDescent="0.3">
      <c r="A189" s="23"/>
      <c r="B189" s="24"/>
      <c r="C189" s="25"/>
      <c r="D189" s="30" t="s">
        <v>37</v>
      </c>
      <c r="E189" s="27" t="s">
        <v>283</v>
      </c>
      <c r="F189" s="28">
        <v>200</v>
      </c>
      <c r="G189" s="28" t="s">
        <v>57</v>
      </c>
      <c r="H189" s="28" t="s">
        <v>98</v>
      </c>
      <c r="I189" s="51" t="s">
        <v>91</v>
      </c>
      <c r="J189" s="28" t="s">
        <v>284</v>
      </c>
      <c r="K189" s="29" t="s">
        <v>285</v>
      </c>
      <c r="L189" s="51" t="s">
        <v>286</v>
      </c>
    </row>
    <row r="190" spans="1:12" x14ac:dyDescent="0.3">
      <c r="A190" s="23"/>
      <c r="B190" s="24"/>
      <c r="C190" s="25"/>
      <c r="D190" s="30" t="s">
        <v>38</v>
      </c>
      <c r="E190" s="27" t="s">
        <v>29</v>
      </c>
      <c r="F190" s="28">
        <v>60</v>
      </c>
      <c r="G190" s="28" t="s">
        <v>60</v>
      </c>
      <c r="H190" s="28" t="s">
        <v>57</v>
      </c>
      <c r="I190" s="28" t="s">
        <v>61</v>
      </c>
      <c r="J190" s="28" t="s">
        <v>71</v>
      </c>
      <c r="K190" s="29"/>
      <c r="L190" s="51" t="s">
        <v>152</v>
      </c>
    </row>
    <row r="191" spans="1:12" x14ac:dyDescent="0.3">
      <c r="A191" s="23"/>
      <c r="B191" s="24"/>
      <c r="C191" s="25"/>
      <c r="D191" s="30" t="s">
        <v>39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 t="s">
        <v>81</v>
      </c>
      <c r="F192" s="28">
        <v>100</v>
      </c>
      <c r="G192" s="28" t="s">
        <v>97</v>
      </c>
      <c r="H192" s="28" t="s">
        <v>97</v>
      </c>
      <c r="I192" s="51" t="s">
        <v>287</v>
      </c>
      <c r="J192" s="28">
        <v>52</v>
      </c>
      <c r="K192" s="29"/>
      <c r="L192" s="28" t="s">
        <v>288</v>
      </c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31</v>
      </c>
      <c r="E194" s="35"/>
      <c r="F194" s="36">
        <f>SUM(F185:F193)</f>
        <v>870</v>
      </c>
      <c r="G194" s="36" t="s">
        <v>289</v>
      </c>
      <c r="H194" s="53" t="s">
        <v>290</v>
      </c>
      <c r="I194" s="36" t="s">
        <v>291</v>
      </c>
      <c r="J194" s="36" t="s">
        <v>292</v>
      </c>
      <c r="K194" s="37"/>
      <c r="L194" s="36" t="s">
        <v>297</v>
      </c>
    </row>
    <row r="195" spans="1:12" ht="15.75" customHeight="1" x14ac:dyDescent="0.3">
      <c r="A195" s="41">
        <f>A177</f>
        <v>2</v>
      </c>
      <c r="B195" s="42">
        <f>B177</f>
        <v>5</v>
      </c>
      <c r="C195" s="57" t="s">
        <v>40</v>
      </c>
      <c r="D195" s="57"/>
      <c r="E195" s="43"/>
      <c r="F195" s="44">
        <f>F184+F194</f>
        <v>870</v>
      </c>
      <c r="G195" s="44" t="s">
        <v>289</v>
      </c>
      <c r="H195" s="52" t="s">
        <v>290</v>
      </c>
      <c r="I195" s="44" t="s">
        <v>291</v>
      </c>
      <c r="J195" s="44" t="s">
        <v>293</v>
      </c>
      <c r="K195" s="44"/>
      <c r="L195" s="44" t="s">
        <v>297</v>
      </c>
    </row>
    <row r="196" spans="1:12" ht="13.5" customHeight="1" x14ac:dyDescent="0.3">
      <c r="A196" s="48"/>
      <c r="B196" s="49"/>
      <c r="C196" s="58" t="s">
        <v>109</v>
      </c>
      <c r="D196" s="58"/>
      <c r="E196" s="58"/>
      <c r="F196" s="50">
        <f>(F24+F43+F62+F81+F100+F119+F138+F157+F176+F195)/(IF(F24=0,0,1)+IF(F43=0,0,1)+IF(F62=0,0,1)+IF(F81=0,0,1)+IF(F100=0,0,1)+IF(F119=0,0,1)+IF(F138=0,0,1)+IF(F157=0,0,1)+IF(F176=0,0,1)+IF(F195=0,0,1))</f>
        <v>799</v>
      </c>
      <c r="G196" s="50" t="s">
        <v>302</v>
      </c>
      <c r="H196" s="54" t="s">
        <v>303</v>
      </c>
      <c r="I196" s="50" t="s">
        <v>301</v>
      </c>
      <c r="J196" s="50" t="s">
        <v>300</v>
      </c>
      <c r="K196" s="50"/>
      <c r="L196" s="50" t="s">
        <v>299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Ирина</cp:lastModifiedBy>
  <cp:revision>5</cp:revision>
  <dcterms:created xsi:type="dcterms:W3CDTF">2022-05-16T14:23:56Z</dcterms:created>
  <dcterms:modified xsi:type="dcterms:W3CDTF">2026-03-31T09:17:51Z</dcterms:modified>
  <dc:language>ru-RU</dc:language>
</cp:coreProperties>
</file>